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D:\ARCHIVOS 2022\INFORMES\II Seguimiento Plan de Mejoramiento Archivístico\"/>
    </mc:Choice>
  </mc:AlternateContent>
  <xr:revisionPtr revIDLastSave="0" documentId="13_ncr:1_{CBB80D13-7123-4A64-8835-E7DEDA40F184}" xr6:coauthVersionLast="36" xr6:coauthVersionMax="36" xr10:uidLastSave="{00000000-0000-0000-0000-000000000000}"/>
  <bookViews>
    <workbookView xWindow="0" yWindow="0" windowWidth="20490" windowHeight="6945" xr2:uid="{00000000-000D-0000-FFFF-FFFF00000000}"/>
  </bookViews>
  <sheets>
    <sheet name="PMA" sheetId="1" r:id="rId1"/>
    <sheet name="Hoja1" sheetId="5" r:id="rId2"/>
    <sheet name="Instructivo PMA" sheetId="4" r:id="rId3"/>
  </sheets>
  <definedNames>
    <definedName name="_xlnm.Print_Area" localSheetId="0">PMA!$A$8:$Q$32</definedName>
    <definedName name="_xlnm.Print_Titles" localSheetId="0">PMA!$8:$10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2" i="1" l="1"/>
  <c r="L19" i="1"/>
  <c r="F2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Elvira Zea</author>
    <author>HERNAN ALONSO RODRIGUEZ MORA</author>
  </authors>
  <commentList>
    <comment ref="P9" authorId="0" shapeId="0" xr:uid="{00000000-0006-0000-0000-000001000000}">
      <text>
        <r>
          <rPr>
            <sz val="9"/>
            <color indexed="81"/>
            <rFont val="Tahoma"/>
            <family val="2"/>
          </rPr>
          <t xml:space="preserve">Dejar las observaciones frente al cumplimiento y efectividad de las tareas implementadas. 
</t>
        </r>
      </text>
    </comment>
    <comment ref="R9" authorId="1" shapeId="0" xr:uid="{00000000-0006-0000-0000-000002000000}">
      <text>
        <r>
          <rPr>
            <b/>
            <sz val="9"/>
            <color indexed="81"/>
            <rFont val="Tahoma"/>
            <family val="2"/>
          </rPr>
          <t xml:space="preserve">Fecha en que se cierra completamente el hallazgo
</t>
        </r>
      </text>
    </comment>
    <comment ref="S9" authorId="1" shapeId="0" xr:uid="{00000000-0006-0000-0000-000003000000}">
      <text>
        <r>
          <rPr>
            <b/>
            <sz val="9"/>
            <color indexed="81"/>
            <rFont val="Tahoma"/>
            <family val="2"/>
          </rPr>
          <t>Número de radicado con el cual la entidad realiza el cierre del hallazgo</t>
        </r>
      </text>
    </comment>
    <comment ref="U9" authorId="1" shapeId="0" xr:uid="{00000000-0006-0000-0000-000004000000}">
      <text>
        <r>
          <rPr>
            <b/>
            <sz val="9"/>
            <color indexed="81"/>
            <rFont val="Tahoma"/>
            <family val="2"/>
          </rPr>
          <t xml:space="preserve">Fecha en que se cierra completamente el hallazgo
</t>
        </r>
      </text>
    </comment>
    <comment ref="V9" authorId="1" shapeId="0" xr:uid="{00000000-0006-0000-0000-000005000000}">
      <text>
        <r>
          <rPr>
            <b/>
            <sz val="9"/>
            <color indexed="81"/>
            <rFont val="Tahoma"/>
            <family val="2"/>
          </rPr>
          <t>Número de radicado con el cual la entidad realiza el cierre del hallazgo</t>
        </r>
      </text>
    </comment>
  </commentList>
</comments>
</file>

<file path=xl/sharedStrings.xml><?xml version="1.0" encoding="utf-8"?>
<sst xmlns="http://schemas.openxmlformats.org/spreadsheetml/2006/main" count="200" uniqueCount="169">
  <si>
    <t xml:space="preserve">Entidad: </t>
  </si>
  <si>
    <t>Municipio de Armenia</t>
  </si>
  <si>
    <t xml:space="preserve">NIT: </t>
  </si>
  <si>
    <t>890000464-3</t>
  </si>
  <si>
    <t xml:space="preserve">Representante Legal: </t>
  </si>
  <si>
    <t xml:space="preserve">Fecha de iniciación: </t>
  </si>
  <si>
    <t>Responsable del proceso:</t>
  </si>
  <si>
    <t>Fecha de finalización:</t>
  </si>
  <si>
    <t xml:space="preserve">Cargo: </t>
  </si>
  <si>
    <t>Fecha y número de Acta de aprobación del PMA</t>
  </si>
  <si>
    <t>Plan de Mejoramiento</t>
  </si>
  <si>
    <t>Seguimiento Control Interno</t>
  </si>
  <si>
    <t>Seguimiento AGN</t>
  </si>
  <si>
    <t>ITEM</t>
  </si>
  <si>
    <t>HALLAZGO</t>
  </si>
  <si>
    <t>N°. DE ACCIÓN</t>
  </si>
  <si>
    <t>OBJETIVOS</t>
  </si>
  <si>
    <t>No. TAREA</t>
  </si>
  <si>
    <t>EJECUCIÓN DE LAS  TAREAS</t>
  </si>
  <si>
    <t>PLAZO EN SEMANAS</t>
  </si>
  <si>
    <t>PORCENTAJE DE AVANCE DE LAS TAREAS</t>
  </si>
  <si>
    <t xml:space="preserve">PRODUCTOS </t>
  </si>
  <si>
    <t>AVANCE DE CUMPLIMIENTO DEL OBJETIVO</t>
  </si>
  <si>
    <t>DESCRIPCIÓN DE LOS AVANCES</t>
  </si>
  <si>
    <t>AREAS Y PERSONAS RESPONSABLES</t>
  </si>
  <si>
    <t>EVIDENCIAS</t>
  </si>
  <si>
    <t>OBSERVACIONES OFICINA DE CONTROL INTERNO</t>
  </si>
  <si>
    <t>N° INFORME DE SEGUIMIENTO Y FECHA</t>
  </si>
  <si>
    <t>FECHA CIERRE HALLAZGO</t>
  </si>
  <si>
    <t>No. RADICADO</t>
  </si>
  <si>
    <t>OBSERVACIONES</t>
  </si>
  <si>
    <t>INICIO</t>
  </si>
  <si>
    <t>FINALIZACIÓN</t>
  </si>
  <si>
    <t>ACCION 1</t>
  </si>
  <si>
    <t>T1</t>
  </si>
  <si>
    <t>T2</t>
  </si>
  <si>
    <t>T3</t>
  </si>
  <si>
    <t>Conforme a los requisitos de una ventanilla unica de correspondencia establecido en el Articulo 3 del Acuerdo 060 de 2001, no cumple con la funcion de centralizar y controlar un unico numero consecutivo de salida, asi tambien presuntamente incumple el Articulo 13, respecto a comunicaciones oficiales por correo electronico el cual no es controlado desde la ventanilla unica, al no asignarsele un numero consecutivo que permita su trazabilidad.</t>
  </si>
  <si>
    <t xml:space="preserve">ACCION 2 </t>
  </si>
  <si>
    <t>M1</t>
  </si>
  <si>
    <t>M2</t>
  </si>
  <si>
    <t>M3</t>
  </si>
  <si>
    <t>M4</t>
  </si>
  <si>
    <t xml:space="preserve">Revisado el estado de organización de los Actos Administrativos, se encontró que en algunas dependencias se incumple lo establecido en la norma, por cuanto se presentan saltos de Actos Administrativos, numeracion antes de la firma, manifestando que se encuentran en calidad de prestamo o que estan pendientes de firma, circunstancia que altera el debido control de la actividad. Teniendo en cuenta las evidencias aportadas, la entidad no cumple con lo establecido en el Articulo 6 del Acuerdo 060 de 2001. </t>
  </si>
  <si>
    <t>ACCION 3</t>
  </si>
  <si>
    <t xml:space="preserve">La Alcaldia de Armenia, no cumple con lo establecido en el Articulo 4 del Acuerdo No. 042 de 2002 (organización de expedientes basados en las TRD, numeral 5 del Articulo 4 del Acuerdo 042 de 2002 identificacion de unidades documentales, Articulo 7 Acuerdo 042 de 2002 inventario documental, y paragrafo del Articulo 12 del Acuerdo No. 02 de 2014 (diligenciamiento de la hoja de control). Por tal razon, se debera tomar las acciones correctivas para garantizar el cumplimiento total de lo establecido. </t>
  </si>
  <si>
    <t>ACCION 4</t>
  </si>
  <si>
    <t xml:space="preserve">Respecto al SIC, no cuenta con un Sistema Integrado de Conservación SIC, elaborado conforme a las disposiciones de la norma, como lo menciona el Articulo No. 11 del Acuerdo 06 de 2014 el cual debe contener todos los planes y programas que garanticen los controles sistematicos y periodicos de las condiciones ambientales de infraestructura de seguridad de la informacion, saneamiento, entre otros, con el fin de prevenir los deterioros y las situaciones de riesgo que se puedan presentar. Por lo anterior, la entidad debe formular el Sistema Integrado de Consevacion SIC, en atencion a lo establecido en el Acuerdo No. 06 de 2014 y realizar las adecuaciones respectivas en los Archivos de Gestion y el Archivo Central.   </t>
  </si>
  <si>
    <t>AVANCE DEL PLAN DE CUMPLIMIENTO (ACCIONES)</t>
  </si>
  <si>
    <t>Acción 1</t>
  </si>
  <si>
    <t>CUMPLIMIENTO DEL PLAN DE MEJORAMIENTO</t>
  </si>
  <si>
    <t>Acción 2</t>
  </si>
  <si>
    <t>Acción 3</t>
  </si>
  <si>
    <t>Acción 4</t>
  </si>
  <si>
    <t>Director</t>
  </si>
  <si>
    <t>Fecha de iniciación y finalización del PMA</t>
  </si>
  <si>
    <t>La fecha de inicio cuenta a partir de la aprobación del PMA por parte del Comité Interno de Archivo ó Comité de Desarrollo Adminstraivo según corresponda; esto mediante acto administrativo</t>
  </si>
  <si>
    <t>Diligenciamiento columans A - L</t>
  </si>
  <si>
    <t>Columna "A" ITEM</t>
  </si>
  <si>
    <t>Número consecutivo de los hallazgos segun informe de inspección, control o vigilancia</t>
  </si>
  <si>
    <t>Columna "B" HALLAZGO</t>
  </si>
  <si>
    <t>Descripción del hallazgo según informe de inspección, control o vigilancia</t>
  </si>
  <si>
    <t>Columna "C" NÚMERO DE ACCIÓN"</t>
  </si>
  <si>
    <t>Enumerar la cantidad de acciones necesarias para subsanar el hallazgo. Se pueden agregar la cantidad de acciones que considere la entidad</t>
  </si>
  <si>
    <t>Columna "D" OBJETIVO</t>
  </si>
  <si>
    <t>Establecer  el / los objetivos según el número de acciones que permitan subsanar el hallazgo</t>
  </si>
  <si>
    <t>Columna "E" NÚMERO DE TAREA</t>
  </si>
  <si>
    <t>Enumerar la cantidad de tareas necesarias para subsanar el hallazgo, puede ser una o mas, depende el análsis de cada entidad.
Nota: Se pueden agregar la cantidad de tareas que considere la entidad; es indispensable en el momento de realizar este ajuste, validar la formula de la columna J "Porcentaje de avance de las tareas" y verificar la formula de la columna I "Plazo en semanas".</t>
  </si>
  <si>
    <t>Columna "F" DESCRIPCIÓN DE LAS TAREAS</t>
  </si>
  <si>
    <t>Describir las tareas idóneas necesarias para subsanar el hallazgo, (teniendo en cuenta la normatividad vigente)</t>
  </si>
  <si>
    <t>Columna "G Y H" EJECUCIÓN DE LAS TAREAS</t>
  </si>
  <si>
    <t>Indicar las fechas inicial y final de ejecución de cada una de las tareas, teniendo en cuenta la fecha de inicio y finalizacion del PMA</t>
  </si>
  <si>
    <t>Columna "I" PLAZO EN SEMANAS</t>
  </si>
  <si>
    <t>Autocalculado</t>
  </si>
  <si>
    <t>Columna "J" PORCENTAJE DE AVANCE DE LAS TAREAS</t>
  </si>
  <si>
    <t>Establecer el porcentaje según el avance de la tareas propuestas. Estas cifras consolidan el porcentaje promedio por acción propuesta (columna L)</t>
  </si>
  <si>
    <t>Columna "K" PRODUCTOS</t>
  </si>
  <si>
    <t>Relacionar el entregable o producto por cada  una de las tareas</t>
  </si>
  <si>
    <t>Columna "L" AVANCE DEL CUMPLIMIENTO DEL OBJETIVO</t>
  </si>
  <si>
    <t>Autocalculado, el cual promedia las cifras establecidas en la columna J</t>
  </si>
  <si>
    <t>Nota: En el diligenciamiento del formato, se debe tener en cuenta, NO AGREGAR O ELIMINAR COLUMNAS.</t>
  </si>
  <si>
    <t>José Manuel Rios Morales</t>
  </si>
  <si>
    <t xml:space="preserve">Ajustar el procedimiento para la asignación del número único consecutivo de actos administrativos </t>
  </si>
  <si>
    <t>Capacitar a los funcionarios y contratistas de la Administración Municipal, sobre el procedimiento de asignación, administración y control del número único de consecutivos de actos administrativos</t>
  </si>
  <si>
    <t>Ajustar los lineamientos y directrices para la asignación, administración y control de los actos administrativos en la entidad.</t>
  </si>
  <si>
    <t>Socializar el Instructivo de Organización de Archivos de Gestion a los funcionarios y contratistas de la Administración Municipal</t>
  </si>
  <si>
    <t>Capacitar a los Gestores Documentales y sus equipos de apoyo, sobre la aplicación de las TRD,   organización de Archivos de Gestion y aplicación de la hoja de control</t>
  </si>
  <si>
    <t>Establecer seguimiento trimestral que garantice la efectividad en el cumplimiento de la organización de los Archivos de Gestión</t>
  </si>
  <si>
    <t xml:space="preserve">Socializar el Sistema Integrado de Conservación - SIC, en la alta dirección y todas las dependencias de la Administración Central, sus funcionarios y contratistas </t>
  </si>
  <si>
    <t>T4</t>
  </si>
  <si>
    <t>Matriz de procesos 
y procedimientos.</t>
  </si>
  <si>
    <t xml:space="preserve">Formato de control de seguimiento al efectivo cumplimiento del procedimiento </t>
  </si>
  <si>
    <t xml:space="preserve">Despacho del Alcalde - Departamento Administrativo de Control Interno - Departamento Administrativo de Fortalecimiento Institucional </t>
  </si>
  <si>
    <t>Documentar el procedimiento de asignacion del número consecutivo único para las comunicaciones oficiales.</t>
  </si>
  <si>
    <t>Socializar a funcionarios y contratistas de la Administración Municipal, el procedimiento e implementación de asignacion del número consecutivo único para las comunicaciones oficiales.</t>
  </si>
  <si>
    <t>Circulares, oficios, correos electronicos, fotografias, registro de asistencia a capacitaciones o actas.</t>
  </si>
  <si>
    <t>Funcionarios y contratistas de la Administración Municipal, capacitados sobre el procedimiento de asignación, administración y control del número único de consecutivos de actos administrativos</t>
  </si>
  <si>
    <t xml:space="preserve">Establecer seguimiento trimestral al efectivo cumplimiento del procedimiento de asignacion de número consecutivo único para las comunicaciones oficiales. </t>
  </si>
  <si>
    <t xml:space="preserve">Despacho del Alcalde - Departamento Administrativo Juridico - Departamento Administrativo de Fortalecimiento Institucional </t>
  </si>
  <si>
    <t xml:space="preserve">Despacho del Alcalde - Departamento Administrativo de Control Interno - Departamento Administrativo Juridico - Departamento Administrativo de Fortalecimiento Institucional </t>
  </si>
  <si>
    <t xml:space="preserve">Instructivo de Organización de Archivos de Gestión </t>
  </si>
  <si>
    <t>Funcionarios y contratistas de la Administración Municipal, capacitados sobre  la aplicación de las TRD,   organización de Archivos de Gestion y aplicación de la hoja de control</t>
  </si>
  <si>
    <t>Informe de seguimiento al cumplimiento del procedimiento</t>
  </si>
  <si>
    <t xml:space="preserve">Departamento Administrativo de Fortalecimiento Institucional </t>
  </si>
  <si>
    <t xml:space="preserve">Departamento Administrativo de Control Interno - Departamento Administrativo de Fortalecimiento Institucional </t>
  </si>
  <si>
    <t>Circulares, oficios, correos electronicos,</t>
  </si>
  <si>
    <t xml:space="preserve">Ajustar el Sistema Integrado de Conservación - SIC, de conformidad con lo establecido en el Acuerdo 006 de 2014 del AGN. </t>
  </si>
  <si>
    <t>Ajustar el Sistema Integrado de Conservación - SIC, con base a la normatividad vigente. (Acuerdo 006 de 2014)</t>
  </si>
  <si>
    <t>Controlar la efectiva implementación del Sistema Integrado de Conservación - SIC</t>
  </si>
  <si>
    <t xml:space="preserve">Establecer seguimiento trimestral a la efectiva implementación del Sistema Integrado de Conservación - SIC y sus actividades programadas. </t>
  </si>
  <si>
    <t xml:space="preserve">Difusión del Sistema Integrado de Conservación </t>
  </si>
  <si>
    <t xml:space="preserve">Sistema Integrado de Conservación  - Acto administrativo de aprobación </t>
  </si>
  <si>
    <t>Sistema Integrado de Conservación - Acto administrativo de aprobación</t>
  </si>
  <si>
    <t xml:space="preserve">Formato de control de seguimiento al efectivo cumplimiento del Sistema Integrado de Conservación - SIC. </t>
  </si>
  <si>
    <t xml:space="preserve">Informe de seguimiento a la efectiva implementación del Sistema Integrado de Conservación - SIC y sus actividades programadas. </t>
  </si>
  <si>
    <t>Fortalecer el proceso de Organización de Archivos de Gestión, en la Administración Municipal.</t>
  </si>
  <si>
    <t xml:space="preserve">Centralizar y controlar la asignacion del número consecutivo único para las comunicaciones oficiales en la Unidad de Correspondencia. 
</t>
  </si>
  <si>
    <t>Funcionarios y contratistas de la Administración Municipal capacitados en el procedimiento e implementación de asignacion del número consecutivo único para las comunicaciones oficiales.</t>
  </si>
  <si>
    <t xml:space="preserve">Componente para la elaboración de comunicaciones oficiales despachadas </t>
  </si>
  <si>
    <t>Controlar el efectivo cumplimiento del procedimiento de asignación y administración del número único de consecutivos para actos administrativos</t>
  </si>
  <si>
    <t>Establecer seguimiento trimestral que garantice la efectividad, sobre el uso adecuado y aplicación del número único consecutivo de Actos Administrativos.</t>
  </si>
  <si>
    <t>28/12/2020 - Acta No. 010 Comité Institucional de Gestión y Desempeño</t>
  </si>
  <si>
    <t>Se tiene el Instructivo del Sistema Integrado de Conservacion, version 3</t>
  </si>
  <si>
    <t>Juan Esteban Cortes Orozco</t>
  </si>
  <si>
    <t>Director Departamento Administrativo de  Fortalecimiento Institucional</t>
  </si>
  <si>
    <t>Proyectó y Elaboró: Luz Adriana Hernandez Salazar, Profesional Universitario DACI</t>
  </si>
  <si>
    <t xml:space="preserve">Despacho del Alcalde - Departamento Administrativo de Fortalecimiento Institucional, Secretaria de las Tecnologias de la Informacion y las Comunicaciones. </t>
  </si>
  <si>
    <t xml:space="preserve">Despacho del Alcalde - Departamento Administrativo de Fortalecimiento Institucional - Secretaria de las Tecnologias de la Informacion y las Comunicaciones. </t>
  </si>
  <si>
    <t xml:space="preserve">Despacho del Alcalde - Secretaría de las Tecnologías de la Información y las Comunicaciones - Departamento Administrativo de Fortalecimiento Institucional </t>
  </si>
  <si>
    <t xml:space="preserve">Despacho del Alcalde - Departamento Administrativo de Control Interno - Departamento Administrativo de Fortalecimiento Institucional - Secretaría de las Tecnologías de la Información y las Comunicaciones </t>
  </si>
  <si>
    <t xml:space="preserve">Despacho del Alcalde - Departamento Administrativo de Bienes y Suministros - Secretaría de las Tecnologias de la Información y las Comunicaciones - Secretaría de Salud - Departamento Administrativo de Fortalecimiento Institucional </t>
  </si>
  <si>
    <t>Se verifico la existencia del Instructivo de Organzacion de Archivos de Gestion I-DF-PSC-008  Version 3, cumpliendo con la actividad propuesta.</t>
  </si>
  <si>
    <t>&lt;&lt;</t>
  </si>
  <si>
    <t xml:space="preserve">Instructivo de Organización de Archivos de Gestion
</t>
  </si>
  <si>
    <t xml:space="preserve">Formatos diligenciados en Google Drive, libro radicador para control de consecutivos de Decretos , Resoluciones y Posesiones
</t>
  </si>
  <si>
    <t>No se evidencia la difusion del Sistema Integrado de  Conservacion, en el periodo establecido en la accion de mejoramiento.
Se recomienda realizar las acciones pertinentes para la respectiva difusion a las partes interesadas.</t>
  </si>
  <si>
    <t>El Sistema Integrado de Conservacion M-DF-PSC-006, fue adoptado en el Municipio de Armenia según Resolucion No. 1893 del  28 de diciembre de 2015,se le realizó una actualizacion a version 3 en la vigencia 2019, para la cual no se emitió  nuevo acto administrativo de adopción, ya que no es necesario.</t>
  </si>
  <si>
    <t>&lt;</t>
  </si>
  <si>
    <t>Segundo Informe de Seguimiento Enero de 2022</t>
  </si>
  <si>
    <t>Capacitacion en diligenciamiento de FUID
El avance reportado en el presente seguimiento, corresponde al porcentaje del II Seguimiento al Plan de Mejoramiebto , realizado en el mes de Enero de 2022</t>
  </si>
  <si>
    <t xml:space="preserve"> Mediante registro  fotografico y listados de asistencia, se evidencia que se dictaron capacitaciones de acuerdo a cronograma pre establcido, en todos y cada uno de los procesos, las cuales fueron realizadas  por el equipo de SEVEN proveedor del aplicativo INTRANET.
</t>
  </si>
  <si>
    <t xml:space="preserve">
Procedimiento implementado y en ejecucion</t>
  </si>
  <si>
    <t xml:space="preserve">Funcionarios de planta  y contratistas  capacitados y con usuarios asignados para la elabracion y envio de  correspondencia interna via intranet
</t>
  </si>
  <si>
    <t xml:space="preserve">Informe suministrado por la empresa SEVEN proveedora de la plataforma
</t>
  </si>
  <si>
    <t xml:space="preserve">Si bien  el Procedimiento de asignacion de numero unico de consecutivos de actos administrativos se esta llevando a cabo, no se evidencia su documentacion en la Matriz de Procesos y Procedimientos del proceso Juridico.
</t>
  </si>
  <si>
    <t>Se evidencia a traves de los link de Google Drive, que efectivamente se esta llevando  control respectivo en la asignación de los Actos Administrativos (Decretos, Resoluciones y Posesiones) por separado, los cuales tienen como responsables a dos profesionales del Departamento Administrativo Juridico, quienes ademas estan llevando registro en libros radicadores, que son custodiados y manipulados solo por estos funcionarios.</t>
  </si>
  <si>
    <t xml:space="preserve">Esta acción inicia el 03 de agosto de 2021
</t>
  </si>
  <si>
    <t xml:space="preserve">Se evidencia la Matriz de Procesos y Procedimientos actualizada y  aprobada por el Comité Operativo segun Acta No. 011 del 26 de octubre del 2021. 
Asi mismo se evidencia que mediante la plataforma Intranet se elevó la solicitud para   su normalización ante la oficina del Sistema de Gestión Integrado,
</t>
  </si>
  <si>
    <t xml:space="preserve">Se evidencia avance en el periodo.
</t>
  </si>
  <si>
    <t xml:space="preserve">Se verifica Informe suministrado por la empresa SEVEN proveedora de la plataforma, con corte a 31 de diciembre de 2021, donde se observa el numero de oficios, circulare y sus estado, asi: 
2654 pficios elaborados y enviados y 155 circulares elaboradas y enviadas, se adjunta tabla
</t>
  </si>
  <si>
    <t xml:space="preserve">Cronograma, circular,  correos electronicos, fotografias y  registro de asistencia a capacitaciones </t>
  </si>
  <si>
    <t>Registro de comunicaciones oficiales - Planillas de reparto y entrega de documentos por competencia - Consecutivo único de comunicaciones oficiales , vistas de la plataforma</t>
  </si>
  <si>
    <t xml:space="preserve">Para este componente, cuentan con la plataforma INTRANET, en su modulo de correspondencia interna para las comunicaciones oficiales despachadas.  
Este componente se encuentra en ejecucion desde el dia  01 de octubre  de 2021, como se pudo verificar en la plataforma intranet,   de acuerdo a consecutivo de correspondencia y  planillas de distribucion
</t>
  </si>
  <si>
    <t xml:space="preserve">Se tiene evidencias de acuerdo a registro fotografico y actas  de visitas realizadas 
</t>
  </si>
  <si>
    <t xml:space="preserve">Actas de visita. </t>
  </si>
  <si>
    <t xml:space="preserve">No se tiene evidencias de su difusion
</t>
  </si>
  <si>
    <t xml:space="preserve">Se verificó  informe de visita a la Secretaria de Transito del dia 13 de octubre de 2021 y  el Acta No. 011 del  26 de noviembre de 2021, donde se evidencia visita de inspeccion del enlace del Archivo a la secretaria de Transito, donde les deja recomendaciones al respecto del SIC, formato de control de seguimiento al efectivo cumplimiento del Sistema Integrado de Conservación - SIC. 
</t>
  </si>
  <si>
    <t xml:space="preserve">Informe presentado por el enlace del Archivo Central
</t>
  </si>
  <si>
    <t xml:space="preserve">Se verifico Acta sin numero del dia 17 de noviembre de 2021, donde se reitera la necesidad de construir e implementar el procedimiento de generación del Número Unico Consecutivo para la expedición de los actos administrativos de la Administración Municipal.
A pesar del com,promiso adquirido segun acta en mencion,  no se evidencia la documentacion del procedimiento de asignacion de numero unico de consecutivos para Actos Administrativos en la Matriz de Procesos y Procedimientos del Proceso Juridico, el cual es el responsable de esta actividad.
</t>
  </si>
  <si>
    <t xml:space="preserve">Se evidencia de acuerdo a registro fotografico,  actas  002, 003, 004, 008, 009, 011, 031, registro de asistencia que  se  realizó capacitacion sobre "Organizacioon de archivos de gestion"  con enfasis en Tablas de Retencion Documental  e   Induccion para el diligenciamiento del Formato  Unico de Inventario Documental FUID".
</t>
  </si>
  <si>
    <t>Se evidencia cronograma de visitas de seguimiento, el cual fue llevado a cabo hasta el dia 06 de diciembre de 2021.
Se verifica registro fografico, actas de visita y listados de asistencia, como evidencia de las visitas de seguimiento a los archivos de gestion.</t>
  </si>
  <si>
    <t>Se verificó  informes del inspeccion de los dias 13 de octubre de 2021 y del 24 de noviembre  a diferentes procesos, donde el enlace del Archivo, donde les deja recomendaciones al respecto del SIC.
No se evidencia  formato de control de seguimiento al efectivo cumplimiento del Sistema Integrado de Conservación - SIC. 
Mnifiesta el enlace del Archivo Central que  continua realizando inspeccion a diferentes archivos de gestion de las inspecciones, haciendo diferentes solicitudes de mantenimiento al Departamento Administrativo de Bienes, las cuales han sido tenidas en cuenta, realizando los respectivos arreglos de manera preventiva y/o correctiva según el caso.
Se recomienda continuar con el seguimiento al efectivo cumplimiento del Sistema Integrado de Conservacion - SIC.</t>
  </si>
  <si>
    <t xml:space="preserve">Se verificó  informes del inspeccion de los dias 13 de octubre de 2021 y del 24 de noviembre  a diferentes procesos, donde el enlace del Archivo, donde les deja recomendaciones al respecto del SIC.
No se evidencia  formato de control de seguimiento al efectivo cumplimiento del Sistema Integrado de Conservación - SIC. </t>
  </si>
  <si>
    <t xml:space="preserve">  Informe suministrado por la empresa SEVEN proveedora de la plataforma</t>
  </si>
  <si>
    <t>Para este seguimiento No se evidencia  que hayan realizado capacitacion  a los funcionarios involucrados en esta actividad, pero en los anteriores seguimientos se se verifico esta actividad, por lo tanto el porcentaje de cavance se mantiene en 75%</t>
  </si>
  <si>
    <t>sobre 82.50%</t>
  </si>
  <si>
    <t>José Alejandro Guevara</t>
  </si>
  <si>
    <t>Revisó: Josë Alejandro Guevara, Director</t>
  </si>
  <si>
    <t>Para este seguimiento No se evidencia  que hayan realizado capacitacion  a los funcionarios involucrados en esta actividad, pero en los anteriores seguimientos se  verifico esta actividad, por lo tanto el porcentaje de cavance se mantiene en 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</si>
</sst>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1"/>
      <name val="Arial"/>
      <family val="2"/>
    </font>
    <font>
      <b/>
      <sz val="11"/>
      <color indexed="30"/>
      <name val="Arial"/>
      <family val="2"/>
    </font>
    <font>
      <sz val="11"/>
      <name val="Arial"/>
      <family val="2"/>
    </font>
    <font>
      <sz val="10"/>
      <color indexed="8"/>
      <name val="Arial"/>
      <family val="2"/>
    </font>
    <font>
      <b/>
      <sz val="9"/>
      <name val="Arial"/>
      <family val="2"/>
    </font>
    <font>
      <sz val="10"/>
      <name val="Arial"/>
      <family val="2"/>
    </font>
    <font>
      <b/>
      <sz val="10"/>
      <name val="Arial"/>
      <family val="2"/>
    </font>
    <font>
      <sz val="10"/>
      <color theme="1"/>
      <name val="Arial"/>
      <family val="2"/>
    </font>
    <font>
      <b/>
      <sz val="9"/>
      <color indexed="81"/>
      <name val="Tahoma"/>
      <family val="2"/>
    </font>
    <font>
      <sz val="9"/>
      <color indexed="81"/>
      <name val="Tahoma"/>
      <family val="2"/>
    </font>
    <font>
      <b/>
      <sz val="11"/>
      <color theme="1"/>
      <name val="Calibri"/>
      <family val="2"/>
      <scheme val="minor"/>
    </font>
    <font>
      <b/>
      <sz val="12"/>
      <color indexed="8"/>
      <name val="Arial"/>
      <family val="2"/>
    </font>
    <font>
      <b/>
      <sz val="9"/>
      <color theme="1"/>
      <name val="Arial"/>
      <family val="2"/>
    </font>
    <font>
      <b/>
      <sz val="8"/>
      <name val="Arial"/>
      <family val="2"/>
    </font>
    <font>
      <b/>
      <sz val="11"/>
      <color theme="8"/>
      <name val="Arial"/>
      <family val="2"/>
    </font>
    <font>
      <b/>
      <sz val="7"/>
      <name val="Arial"/>
      <family val="2"/>
    </font>
    <font>
      <b/>
      <sz val="10"/>
      <color theme="1"/>
      <name val="Arial"/>
      <family val="2"/>
    </font>
    <font>
      <sz val="11"/>
      <color rgb="FFFF0000"/>
      <name val="Calibri"/>
      <family val="2"/>
      <scheme val="minor"/>
    </font>
    <font>
      <sz val="10"/>
      <color rgb="FFFF0000"/>
      <name val="Arial"/>
      <family val="2"/>
    </font>
    <font>
      <sz val="9"/>
      <name val="Arial"/>
      <family val="2"/>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bgColor indexed="64"/>
      </patternFill>
    </fill>
    <fill>
      <patternFill patternType="solid">
        <fgColor theme="5" tint="0.59999389629810485"/>
        <bgColor indexed="64"/>
      </patternFill>
    </fill>
    <fill>
      <patternFill patternType="solid">
        <fgColor theme="4" tint="0.59999389629810485"/>
        <bgColor indexed="64"/>
      </patternFill>
    </fill>
  </fills>
  <borders count="4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s>
  <cellStyleXfs count="1">
    <xf numFmtId="0" fontId="0" fillId="0" borderId="0"/>
  </cellStyleXfs>
  <cellXfs count="188">
    <xf numFmtId="0" fontId="0" fillId="0" borderId="0" xfId="0"/>
    <xf numFmtId="0" fontId="6" fillId="0" borderId="0" xfId="0" applyFont="1" applyAlignment="1">
      <alignment horizontal="justify" vertical="center" wrapText="1"/>
    </xf>
    <xf numFmtId="9" fontId="6" fillId="0" borderId="0" xfId="0" applyNumberFormat="1" applyFont="1" applyAlignment="1">
      <alignment horizontal="justify" vertical="center" wrapText="1"/>
    </xf>
    <xf numFmtId="0" fontId="8" fillId="0" borderId="0" xfId="0" applyFont="1" applyAlignment="1">
      <alignment horizontal="justify" vertical="center" wrapText="1"/>
    </xf>
    <xf numFmtId="0" fontId="4" fillId="0" borderId="0" xfId="0" applyFont="1" applyAlignment="1">
      <alignment horizontal="justify" vertical="center" wrapText="1"/>
    </xf>
    <xf numFmtId="0" fontId="8" fillId="0" borderId="0" xfId="0" applyFont="1" applyAlignment="1">
      <alignment horizontal="right" vertical="center" wrapText="1"/>
    </xf>
    <xf numFmtId="0" fontId="7" fillId="0" borderId="0" xfId="0" applyFont="1" applyAlignment="1">
      <alignment horizontal="justify" vertical="center" wrapText="1"/>
    </xf>
    <xf numFmtId="9" fontId="7" fillId="0" borderId="0" xfId="0" applyNumberFormat="1" applyFont="1" applyAlignment="1">
      <alignment horizontal="justify" vertical="center" wrapText="1"/>
    </xf>
    <xf numFmtId="0" fontId="1" fillId="0" borderId="6" xfId="0" applyFont="1" applyBorder="1" applyAlignment="1">
      <alignment horizontal="lef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8" fillId="0" borderId="0" xfId="0" applyFont="1" applyAlignment="1">
      <alignment horizontal="center" vertical="center" wrapText="1"/>
    </xf>
    <xf numFmtId="10" fontId="7" fillId="0" borderId="0" xfId="0" applyNumberFormat="1" applyFont="1" applyAlignment="1">
      <alignment horizontal="center" vertical="center" wrapText="1"/>
    </xf>
    <xf numFmtId="0" fontId="0" fillId="3" borderId="0" xfId="0" applyFill="1" applyAlignment="1">
      <alignment wrapText="1"/>
    </xf>
    <xf numFmtId="0" fontId="0" fillId="3" borderId="0" xfId="0" applyFill="1"/>
    <xf numFmtId="0" fontId="0" fillId="6" borderId="4" xfId="0" applyFill="1" applyBorder="1" applyAlignment="1">
      <alignment horizontal="center" vertical="center" wrapText="1"/>
    </xf>
    <xf numFmtId="0" fontId="0" fillId="3" borderId="4" xfId="0" applyFill="1" applyBorder="1" applyAlignment="1">
      <alignment horizontal="center" vertical="center" wrapText="1"/>
    </xf>
    <xf numFmtId="0" fontId="0" fillId="3" borderId="25" xfId="0" applyFill="1" applyBorder="1" applyAlignment="1">
      <alignment horizontal="center" vertical="center" wrapText="1"/>
    </xf>
    <xf numFmtId="0" fontId="0" fillId="3" borderId="4" xfId="0" applyFill="1" applyBorder="1" applyAlignment="1">
      <alignment horizontal="center" vertical="center"/>
    </xf>
    <xf numFmtId="0" fontId="8" fillId="0" borderId="0" xfId="0" applyFont="1" applyBorder="1" applyAlignment="1">
      <alignment horizontal="justify" vertical="center" wrapText="1"/>
    </xf>
    <xf numFmtId="0" fontId="8" fillId="0" borderId="0" xfId="0" applyFont="1" applyBorder="1" applyAlignment="1">
      <alignment horizontal="center" vertical="center" wrapText="1"/>
    </xf>
    <xf numFmtId="0" fontId="1" fillId="0" borderId="6" xfId="0" applyFont="1" applyBorder="1" applyAlignment="1">
      <alignment horizontal="center" vertical="center"/>
    </xf>
    <xf numFmtId="0" fontId="1" fillId="0" borderId="4" xfId="0" applyFont="1" applyBorder="1" applyAlignment="1">
      <alignment horizontal="center" vertical="center"/>
    </xf>
    <xf numFmtId="0" fontId="0" fillId="0" borderId="0" xfId="0" applyAlignment="1">
      <alignment vertical="center"/>
    </xf>
    <xf numFmtId="1" fontId="6" fillId="3" borderId="0" xfId="0" applyNumberFormat="1" applyFont="1" applyFill="1" applyBorder="1" applyAlignment="1">
      <alignment horizontal="center" vertical="center" wrapText="1"/>
    </xf>
    <xf numFmtId="0" fontId="0" fillId="0" borderId="0" xfId="0" applyAlignment="1">
      <alignment horizontal="center" vertical="center"/>
    </xf>
    <xf numFmtId="0" fontId="2" fillId="3" borderId="6" xfId="0" applyFont="1" applyFill="1" applyBorder="1" applyAlignment="1">
      <alignment horizontal="center" vertical="center"/>
    </xf>
    <xf numFmtId="0" fontId="8" fillId="3" borderId="0" xfId="0" applyFont="1" applyFill="1" applyAlignment="1">
      <alignment horizontal="justify" vertical="center" wrapText="1"/>
    </xf>
    <xf numFmtId="0" fontId="0" fillId="3" borderId="0" xfId="0" applyFill="1" applyAlignment="1">
      <alignment vertical="center"/>
    </xf>
    <xf numFmtId="0" fontId="0" fillId="7" borderId="0" xfId="0" applyFill="1" applyAlignment="1">
      <alignment vertical="center"/>
    </xf>
    <xf numFmtId="0" fontId="0" fillId="5" borderId="0" xfId="0" applyFill="1" applyAlignment="1">
      <alignment vertical="center"/>
    </xf>
    <xf numFmtId="0" fontId="0" fillId="8" borderId="0" xfId="0" applyFill="1" applyAlignment="1">
      <alignment vertical="center"/>
    </xf>
    <xf numFmtId="0" fontId="0" fillId="9" borderId="0" xfId="0" applyFill="1" applyAlignment="1">
      <alignment vertical="center"/>
    </xf>
    <xf numFmtId="0" fontId="4" fillId="3" borderId="4" xfId="0" applyFont="1" applyFill="1" applyBorder="1" applyAlignment="1">
      <alignment horizontal="justify" vertical="center" wrapText="1"/>
    </xf>
    <xf numFmtId="1" fontId="6" fillId="3" borderId="8" xfId="0" applyNumberFormat="1" applyFont="1" applyFill="1" applyBorder="1" applyAlignment="1">
      <alignment horizontal="center" vertical="center" wrapText="1"/>
    </xf>
    <xf numFmtId="0" fontId="6" fillId="3" borderId="4" xfId="0" applyFont="1" applyFill="1" applyBorder="1" applyAlignment="1">
      <alignment horizontal="justify" vertical="center" wrapText="1"/>
    </xf>
    <xf numFmtId="0" fontId="8" fillId="3" borderId="8" xfId="0" applyFont="1" applyFill="1" applyBorder="1" applyAlignment="1">
      <alignment horizontal="justify" vertical="center" wrapText="1"/>
    </xf>
    <xf numFmtId="0" fontId="8" fillId="3" borderId="20" xfId="0" applyFont="1" applyFill="1" applyBorder="1" applyAlignment="1">
      <alignment horizontal="justify" vertical="center" wrapText="1"/>
    </xf>
    <xf numFmtId="0" fontId="8" fillId="3" borderId="4" xfId="0" applyFont="1" applyFill="1" applyBorder="1" applyAlignment="1">
      <alignment horizontal="justify" vertical="center" wrapText="1"/>
    </xf>
    <xf numFmtId="0" fontId="6" fillId="3" borderId="8" xfId="0" applyFont="1" applyFill="1" applyBorder="1" applyAlignment="1">
      <alignment horizontal="justify" vertical="center" wrapText="1"/>
    </xf>
    <xf numFmtId="0" fontId="8" fillId="3" borderId="30" xfId="0" applyFont="1" applyFill="1" applyBorder="1" applyAlignment="1">
      <alignment horizontal="justify" vertical="center" wrapText="1"/>
    </xf>
    <xf numFmtId="0" fontId="8" fillId="3" borderId="2" xfId="0" applyFont="1" applyFill="1" applyBorder="1" applyAlignment="1">
      <alignment horizontal="justify" vertical="center" wrapText="1"/>
    </xf>
    <xf numFmtId="0" fontId="8" fillId="3" borderId="21" xfId="0" applyFont="1" applyFill="1" applyBorder="1" applyAlignment="1">
      <alignment horizontal="justify" vertical="center" wrapText="1"/>
    </xf>
    <xf numFmtId="0" fontId="4" fillId="3" borderId="8" xfId="0" applyFont="1" applyFill="1" applyBorder="1" applyAlignment="1">
      <alignment horizontal="justify" vertical="center" wrapText="1"/>
    </xf>
    <xf numFmtId="0" fontId="8" fillId="3" borderId="29" xfId="0" applyFont="1" applyFill="1" applyBorder="1" applyAlignment="1">
      <alignment horizontal="justify" vertical="center" wrapText="1"/>
    </xf>
    <xf numFmtId="0" fontId="4" fillId="3" borderId="8" xfId="0" applyFont="1" applyFill="1" applyBorder="1" applyAlignment="1">
      <alignment horizontal="justify" vertical="top" wrapText="1"/>
    </xf>
    <xf numFmtId="0" fontId="6" fillId="2" borderId="8"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3" borderId="1" xfId="0" applyFont="1" applyFill="1" applyBorder="1" applyAlignment="1">
      <alignment horizontal="justify" vertical="center" wrapText="1"/>
    </xf>
    <xf numFmtId="0" fontId="17" fillId="0" borderId="0" xfId="0" applyFont="1" applyAlignment="1">
      <alignment horizontal="right" vertical="center" wrapText="1"/>
    </xf>
    <xf numFmtId="9" fontId="6" fillId="3" borderId="8" xfId="0" applyNumberFormat="1" applyFont="1" applyFill="1" applyBorder="1" applyAlignment="1">
      <alignment horizontal="center" vertical="center" wrapText="1"/>
    </xf>
    <xf numFmtId="0" fontId="7" fillId="0" borderId="0" xfId="0" applyFont="1" applyAlignment="1">
      <alignment horizontal="right" vertical="center" wrapText="1"/>
    </xf>
    <xf numFmtId="0" fontId="2" fillId="0" borderId="6" xfId="0" applyFont="1" applyBorder="1" applyAlignment="1">
      <alignment horizontal="left" vertical="center"/>
    </xf>
    <xf numFmtId="9" fontId="6" fillId="3" borderId="4" xfId="0" applyNumberFormat="1" applyFont="1" applyFill="1" applyBorder="1" applyAlignment="1">
      <alignment horizontal="center" vertical="center" wrapText="1"/>
    </xf>
    <xf numFmtId="0" fontId="0" fillId="3" borderId="4" xfId="0" applyFill="1" applyBorder="1" applyAlignment="1">
      <alignment vertical="center"/>
    </xf>
    <xf numFmtId="0" fontId="6" fillId="2" borderId="4" xfId="0" applyFont="1" applyFill="1" applyBorder="1" applyAlignment="1">
      <alignment horizontal="center" vertical="center" wrapText="1"/>
    </xf>
    <xf numFmtId="0" fontId="6" fillId="3" borderId="4" xfId="0" applyFont="1" applyFill="1" applyBorder="1" applyAlignment="1" applyProtection="1">
      <alignment horizontal="center" vertical="center" wrapText="1"/>
      <protection locked="0"/>
    </xf>
    <xf numFmtId="0" fontId="8" fillId="3" borderId="4" xfId="0" applyFont="1" applyFill="1" applyBorder="1" applyAlignment="1">
      <alignment horizontal="left" vertical="center" wrapText="1"/>
    </xf>
    <xf numFmtId="0" fontId="4" fillId="3" borderId="4" xfId="0" applyFont="1" applyFill="1" applyBorder="1" applyAlignment="1">
      <alignment horizontal="justify" vertical="top" wrapText="1"/>
    </xf>
    <xf numFmtId="9" fontId="6" fillId="3" borderId="4" xfId="0" applyNumberFormat="1" applyFont="1" applyFill="1" applyBorder="1" applyAlignment="1">
      <alignment horizontal="center" vertical="center" wrapText="1"/>
    </xf>
    <xf numFmtId="0" fontId="8" fillId="3" borderId="4" xfId="0" applyFont="1" applyFill="1" applyBorder="1" applyAlignment="1">
      <alignment horizontal="center" vertical="center" wrapText="1"/>
    </xf>
    <xf numFmtId="0" fontId="0" fillId="3" borderId="27" xfId="0" applyFill="1" applyBorder="1" applyAlignment="1">
      <alignment horizontal="center" vertical="center"/>
    </xf>
    <xf numFmtId="0" fontId="5" fillId="2" borderId="28" xfId="0" applyFont="1" applyFill="1" applyBorder="1" applyAlignment="1">
      <alignment horizontal="center" vertical="center" wrapText="1"/>
    </xf>
    <xf numFmtId="14" fontId="0" fillId="3" borderId="4" xfId="0" applyNumberFormat="1" applyFill="1" applyBorder="1" applyAlignment="1">
      <alignment horizontal="center" vertical="center"/>
    </xf>
    <xf numFmtId="14" fontId="3" fillId="3" borderId="4" xfId="0" applyNumberFormat="1" applyFont="1" applyFill="1" applyBorder="1" applyAlignment="1" applyProtection="1">
      <alignment horizontal="center" vertical="center" wrapText="1"/>
      <protection locked="0"/>
    </xf>
    <xf numFmtId="1" fontId="3" fillId="3" borderId="8" xfId="0" applyNumberFormat="1" applyFont="1" applyFill="1" applyBorder="1" applyAlignment="1">
      <alignment horizontal="center" vertical="center" wrapText="1"/>
    </xf>
    <xf numFmtId="14" fontId="0" fillId="3" borderId="0" xfId="0" applyNumberFormat="1" applyFill="1" applyAlignment="1">
      <alignment horizontal="left" vertical="center" wrapText="1"/>
    </xf>
    <xf numFmtId="9" fontId="6" fillId="3" borderId="4" xfId="0" applyNumberFormat="1" applyFont="1" applyFill="1" applyBorder="1" applyAlignment="1">
      <alignment horizontal="left" vertical="center" wrapText="1"/>
    </xf>
    <xf numFmtId="9" fontId="6" fillId="3" borderId="8" xfId="0" applyNumberFormat="1" applyFont="1" applyFill="1" applyBorder="1" applyAlignment="1">
      <alignment horizontal="left" vertical="center" wrapText="1"/>
    </xf>
    <xf numFmtId="14" fontId="6" fillId="3" borderId="8" xfId="0" applyNumberFormat="1" applyFont="1" applyFill="1" applyBorder="1" applyAlignment="1" applyProtection="1">
      <alignment horizontal="center" vertical="center" wrapText="1"/>
      <protection locked="0"/>
    </xf>
    <xf numFmtId="14" fontId="0" fillId="0" borderId="4" xfId="0" applyNumberFormat="1" applyBorder="1" applyAlignment="1">
      <alignment horizontal="center" vertical="center"/>
    </xf>
    <xf numFmtId="0" fontId="0" fillId="0" borderId="4" xfId="0" applyBorder="1" applyAlignment="1">
      <alignment horizontal="center" vertical="center"/>
    </xf>
    <xf numFmtId="9" fontId="19" fillId="0" borderId="0" xfId="0" applyNumberFormat="1" applyFont="1" applyAlignment="1">
      <alignment horizontal="justify" vertical="center" wrapText="1"/>
    </xf>
    <xf numFmtId="10" fontId="6" fillId="3" borderId="4" xfId="0" applyNumberFormat="1" applyFont="1" applyFill="1" applyBorder="1" applyAlignment="1">
      <alignment horizontal="center" vertical="center" wrapText="1"/>
    </xf>
    <xf numFmtId="10" fontId="6" fillId="3" borderId="8" xfId="0" applyNumberFormat="1" applyFont="1" applyFill="1" applyBorder="1" applyAlignment="1">
      <alignment horizontal="center" vertical="center" wrapText="1"/>
    </xf>
    <xf numFmtId="0" fontId="8" fillId="3" borderId="28" xfId="0" applyFont="1" applyFill="1" applyBorder="1" applyAlignment="1">
      <alignment vertical="center" wrapText="1"/>
    </xf>
    <xf numFmtId="0" fontId="8" fillId="3" borderId="27" xfId="0" applyFont="1" applyFill="1" applyBorder="1" applyAlignment="1">
      <alignment vertical="center" wrapText="1"/>
    </xf>
    <xf numFmtId="0" fontId="8" fillId="3" borderId="8" xfId="0" applyFont="1" applyFill="1" applyBorder="1" applyAlignment="1">
      <alignment vertical="center" wrapText="1"/>
    </xf>
    <xf numFmtId="0" fontId="16" fillId="3" borderId="4" xfId="0" applyFont="1" applyFill="1" applyBorder="1" applyAlignment="1" applyProtection="1">
      <alignment vertical="center" wrapText="1"/>
      <protection locked="0"/>
    </xf>
    <xf numFmtId="0" fontId="6" fillId="0" borderId="8" xfId="0" applyFont="1" applyFill="1" applyBorder="1" applyAlignment="1">
      <alignment horizontal="justify" vertical="center" wrapText="1"/>
    </xf>
    <xf numFmtId="0" fontId="6" fillId="0" borderId="4" xfId="0" applyFont="1" applyFill="1" applyBorder="1" applyAlignment="1">
      <alignment horizontal="justify" vertical="center" wrapText="1"/>
    </xf>
    <xf numFmtId="0" fontId="8" fillId="0" borderId="24" xfId="0" applyFont="1" applyFill="1" applyBorder="1" applyAlignment="1">
      <alignment horizontal="justify" vertical="center" wrapText="1"/>
    </xf>
    <xf numFmtId="0" fontId="8" fillId="0" borderId="26" xfId="0" applyFont="1" applyFill="1" applyBorder="1" applyAlignment="1">
      <alignment horizontal="justify" vertical="center" wrapText="1"/>
    </xf>
    <xf numFmtId="14" fontId="8" fillId="0" borderId="24" xfId="0" applyNumberFormat="1" applyFont="1" applyFill="1" applyBorder="1" applyAlignment="1">
      <alignment horizontal="justify" vertical="center" wrapText="1"/>
    </xf>
    <xf numFmtId="0" fontId="8" fillId="0" borderId="4" xfId="0" applyFont="1" applyFill="1" applyBorder="1" applyAlignment="1">
      <alignment horizontal="justify" vertical="center" wrapText="1"/>
    </xf>
    <xf numFmtId="0" fontId="8" fillId="3" borderId="28" xfId="0" applyFont="1" applyFill="1" applyBorder="1" applyAlignment="1">
      <alignment horizontal="center" vertical="center" wrapText="1"/>
    </xf>
    <xf numFmtId="0" fontId="8" fillId="3" borderId="2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12" fillId="4" borderId="18" xfId="0" applyFont="1" applyFill="1" applyBorder="1" applyAlignment="1">
      <alignment horizontal="center" vertical="center" wrapText="1"/>
    </xf>
    <xf numFmtId="0" fontId="12" fillId="4" borderId="11"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28" xfId="0" applyFont="1" applyFill="1" applyBorder="1" applyAlignment="1">
      <alignment horizontal="center" vertical="center" wrapText="1"/>
    </xf>
    <xf numFmtId="0" fontId="11" fillId="4" borderId="14" xfId="0" applyFont="1" applyFill="1" applyBorder="1" applyAlignment="1">
      <alignment horizontal="center" vertical="center"/>
    </xf>
    <xf numFmtId="0" fontId="11" fillId="4" borderId="37" xfId="0" applyFont="1" applyFill="1" applyBorder="1" applyAlignment="1">
      <alignment horizontal="center" vertical="center"/>
    </xf>
    <xf numFmtId="0" fontId="18" fillId="3" borderId="28" xfId="0" applyFont="1" applyFill="1" applyBorder="1" applyAlignment="1">
      <alignment horizontal="center" vertical="center" wrapText="1"/>
    </xf>
    <xf numFmtId="0" fontId="0" fillId="3" borderId="27" xfId="0" applyFill="1" applyBorder="1" applyAlignment="1">
      <alignment horizontal="center" vertical="center"/>
    </xf>
    <xf numFmtId="0" fontId="0" fillId="3" borderId="8" xfId="0" applyFill="1" applyBorder="1" applyAlignment="1">
      <alignment horizontal="center" vertical="center"/>
    </xf>
    <xf numFmtId="0" fontId="14" fillId="0" borderId="0" xfId="0" applyFont="1" applyAlignment="1">
      <alignment horizontal="left" vertical="center" wrapText="1"/>
    </xf>
    <xf numFmtId="0" fontId="7" fillId="0" borderId="0" xfId="0" applyFont="1" applyBorder="1" applyAlignment="1">
      <alignment horizontal="right" vertical="center" wrapText="1"/>
    </xf>
    <xf numFmtId="0" fontId="7" fillId="0" borderId="0" xfId="0" applyFont="1" applyAlignment="1">
      <alignment horizontal="right" vertical="center" wrapText="1"/>
    </xf>
    <xf numFmtId="0" fontId="6" fillId="0" borderId="4" xfId="0" applyFont="1" applyFill="1" applyBorder="1" applyAlignment="1">
      <alignment horizontal="center" vertical="center" wrapText="1"/>
    </xf>
    <xf numFmtId="0" fontId="5" fillId="2" borderId="4" xfId="0" applyFont="1" applyFill="1" applyBorder="1" applyAlignment="1">
      <alignment horizontal="center" vertical="center" textRotation="89" wrapText="1"/>
    </xf>
    <xf numFmtId="9" fontId="6" fillId="3" borderId="28" xfId="0" applyNumberFormat="1" applyFont="1" applyFill="1" applyBorder="1" applyAlignment="1">
      <alignment horizontal="center" vertical="center" wrapText="1"/>
    </xf>
    <xf numFmtId="9" fontId="6" fillId="3" borderId="27" xfId="0" applyNumberFormat="1" applyFont="1" applyFill="1" applyBorder="1" applyAlignment="1">
      <alignment horizontal="center" vertical="center" wrapText="1"/>
    </xf>
    <xf numFmtId="9" fontId="6" fillId="3" borderId="8" xfId="0" applyNumberFormat="1" applyFont="1" applyFill="1" applyBorder="1" applyAlignment="1">
      <alignment horizontal="center" vertical="center" wrapText="1"/>
    </xf>
    <xf numFmtId="0" fontId="7" fillId="0" borderId="0" xfId="0" applyFont="1" applyAlignment="1">
      <alignment horizontal="left" vertical="center" wrapText="1"/>
    </xf>
    <xf numFmtId="0" fontId="6" fillId="0" borderId="28" xfId="0" applyFont="1" applyFill="1" applyBorder="1" applyAlignment="1">
      <alignment horizontal="left" vertical="center" wrapText="1"/>
    </xf>
    <xf numFmtId="0" fontId="6" fillId="0" borderId="27" xfId="0" applyFont="1" applyFill="1" applyBorder="1" applyAlignment="1">
      <alignment horizontal="left" vertical="center" wrapText="1"/>
    </xf>
    <xf numFmtId="0" fontId="6" fillId="0" borderId="8" xfId="0" applyFont="1" applyFill="1" applyBorder="1" applyAlignment="1">
      <alignment horizontal="left" vertical="center" wrapText="1"/>
    </xf>
    <xf numFmtId="0" fontId="1" fillId="0" borderId="1" xfId="0" applyFont="1" applyBorder="1" applyAlignment="1">
      <alignment horizontal="left" vertical="center"/>
    </xf>
    <xf numFmtId="0" fontId="1" fillId="0" borderId="2" xfId="0" applyFont="1" applyBorder="1" applyAlignment="1">
      <alignment horizontal="left" vertical="center"/>
    </xf>
    <xf numFmtId="0" fontId="2" fillId="0" borderId="1" xfId="0" applyFont="1" applyBorder="1" applyAlignment="1">
      <alignment horizontal="left" vertical="center"/>
    </xf>
    <xf numFmtId="0" fontId="2" fillId="0" borderId="3" xfId="0" applyFont="1" applyBorder="1" applyAlignment="1">
      <alignment horizontal="left" vertical="center"/>
    </xf>
    <xf numFmtId="0" fontId="2" fillId="0" borderId="2" xfId="0" applyFont="1" applyBorder="1" applyAlignment="1">
      <alignment horizontal="left" vertical="center"/>
    </xf>
    <xf numFmtId="0" fontId="5"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5" fillId="2" borderId="28" xfId="0" applyFont="1" applyFill="1" applyBorder="1" applyAlignment="1">
      <alignment horizontal="center" vertical="center" textRotation="89" wrapText="1"/>
    </xf>
    <xf numFmtId="0" fontId="5" fillId="2" borderId="27" xfId="0" applyFont="1" applyFill="1" applyBorder="1" applyAlignment="1">
      <alignment horizontal="center" vertical="center" textRotation="89" wrapText="1"/>
    </xf>
    <xf numFmtId="0" fontId="5" fillId="2" borderId="8" xfId="0" applyFont="1" applyFill="1" applyBorder="1" applyAlignment="1">
      <alignment horizontal="center" vertical="center" textRotation="89" wrapText="1"/>
    </xf>
    <xf numFmtId="0" fontId="6" fillId="0" borderId="31"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5" fillId="2" borderId="4" xfId="0" applyFont="1" applyFill="1" applyBorder="1" applyAlignment="1" applyProtection="1">
      <alignment horizontal="center" vertical="center" wrapText="1"/>
      <protection locked="0"/>
    </xf>
    <xf numFmtId="0" fontId="5" fillId="2" borderId="16" xfId="0" applyFont="1" applyFill="1" applyBorder="1" applyAlignment="1" applyProtection="1">
      <alignment horizontal="center" vertical="center" wrapText="1"/>
      <protection locked="0"/>
    </xf>
    <xf numFmtId="14" fontId="15" fillId="0" borderId="5" xfId="0" applyNumberFormat="1"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3" fillId="0" borderId="1" xfId="0" applyFont="1" applyBorder="1" applyAlignment="1">
      <alignment horizontal="left" vertical="center"/>
    </xf>
    <xf numFmtId="0" fontId="3" fillId="0" borderId="3" xfId="0" applyFont="1" applyBorder="1" applyAlignment="1">
      <alignment horizontal="left" vertical="center"/>
    </xf>
    <xf numFmtId="0" fontId="3" fillId="0" borderId="2" xfId="0" applyFont="1" applyBorder="1" applyAlignment="1">
      <alignment horizontal="left" vertical="center"/>
    </xf>
    <xf numFmtId="14" fontId="1" fillId="0" borderId="1" xfId="0" applyNumberFormat="1" applyFont="1" applyBorder="1" applyAlignment="1">
      <alignment horizontal="left" vertical="center"/>
    </xf>
    <xf numFmtId="0" fontId="1" fillId="0" borderId="3" xfId="0" applyFont="1" applyBorder="1" applyAlignment="1">
      <alignment horizontal="left" vertical="center"/>
    </xf>
    <xf numFmtId="0" fontId="13" fillId="0" borderId="4" xfId="0" applyFont="1" applyBorder="1" applyAlignment="1">
      <alignment horizontal="left" vertical="center" wrapText="1"/>
    </xf>
    <xf numFmtId="0" fontId="1" fillId="0" borderId="5" xfId="0" applyFont="1" applyBorder="1" applyAlignment="1">
      <alignment horizontal="left" vertical="center"/>
    </xf>
    <xf numFmtId="0" fontId="1" fillId="0" borderId="7" xfId="0" applyFont="1" applyBorder="1" applyAlignment="1">
      <alignment horizontal="left" vertical="center"/>
    </xf>
    <xf numFmtId="0" fontId="12" fillId="2" borderId="24"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11" fillId="4" borderId="17" xfId="0" applyFont="1" applyFill="1" applyBorder="1" applyAlignment="1">
      <alignment horizontal="center" vertical="center"/>
    </xf>
    <xf numFmtId="0" fontId="12" fillId="0" borderId="9" xfId="0" applyFont="1" applyFill="1" applyBorder="1" applyAlignment="1">
      <alignment horizontal="center" vertical="center" wrapText="1"/>
    </xf>
    <xf numFmtId="0" fontId="12" fillId="0" borderId="23" xfId="0" applyFont="1" applyFill="1" applyBorder="1" applyAlignment="1">
      <alignment horizontal="center" vertical="center" wrapText="1"/>
    </xf>
    <xf numFmtId="0" fontId="14" fillId="2" borderId="12" xfId="0" applyFont="1" applyFill="1" applyBorder="1" applyAlignment="1" applyProtection="1">
      <alignment horizontal="center" vertical="center" wrapText="1"/>
      <protection locked="0"/>
    </xf>
    <xf numFmtId="0" fontId="14" fillId="2" borderId="22" xfId="0" applyFont="1" applyFill="1" applyBorder="1" applyAlignment="1" applyProtection="1">
      <alignment horizontal="center" vertical="center" wrapText="1"/>
      <protection locked="0"/>
    </xf>
    <xf numFmtId="0" fontId="5" fillId="2" borderId="13" xfId="0" applyFont="1" applyFill="1" applyBorder="1" applyAlignment="1" applyProtection="1">
      <alignment horizontal="center" vertical="center" wrapText="1"/>
      <protection locked="0"/>
    </xf>
    <xf numFmtId="0" fontId="5" fillId="2" borderId="15" xfId="0" applyFont="1" applyFill="1" applyBorder="1" applyAlignment="1" applyProtection="1">
      <alignment horizontal="center" vertical="center" wrapText="1"/>
      <protection locked="0"/>
    </xf>
    <xf numFmtId="0" fontId="14" fillId="2" borderId="2" xfId="0" applyFont="1" applyFill="1" applyBorder="1" applyAlignment="1" applyProtection="1">
      <alignment horizontal="center" vertical="center" wrapText="1"/>
      <protection locked="0"/>
    </xf>
    <xf numFmtId="0" fontId="14" fillId="2" borderId="34" xfId="0" applyFont="1" applyFill="1" applyBorder="1" applyAlignment="1" applyProtection="1">
      <alignment horizontal="center" vertical="center" wrapText="1"/>
      <protection locked="0"/>
    </xf>
    <xf numFmtId="0" fontId="14" fillId="4" borderId="34"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14" fillId="2" borderId="18" xfId="0" applyFont="1" applyFill="1" applyBorder="1" applyAlignment="1" applyProtection="1">
      <alignment horizontal="center" vertical="center" wrapText="1"/>
      <protection locked="0"/>
    </xf>
    <xf numFmtId="0" fontId="14" fillId="2" borderId="15" xfId="0" applyFont="1" applyFill="1" applyBorder="1" applyAlignment="1" applyProtection="1">
      <alignment horizontal="center" vertical="center" wrapText="1"/>
      <protection locked="0"/>
    </xf>
    <xf numFmtId="0" fontId="14" fillId="2" borderId="11" xfId="0" applyFont="1" applyFill="1" applyBorder="1" applyAlignment="1" applyProtection="1">
      <alignment horizontal="center" vertical="center" wrapText="1"/>
      <protection locked="0"/>
    </xf>
    <xf numFmtId="0" fontId="14" fillId="2" borderId="16" xfId="0" applyFont="1" applyFill="1" applyBorder="1" applyAlignment="1" applyProtection="1">
      <alignment horizontal="center" vertical="center" wrapText="1"/>
      <protection locked="0"/>
    </xf>
    <xf numFmtId="0" fontId="5" fillId="3" borderId="26" xfId="0" applyFont="1" applyFill="1" applyBorder="1" applyAlignment="1" applyProtection="1">
      <alignment horizontal="center" vertical="center" wrapText="1"/>
      <protection locked="0"/>
    </xf>
    <xf numFmtId="0" fontId="5" fillId="3" borderId="33"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35" xfId="0" applyFont="1" applyFill="1" applyBorder="1" applyAlignment="1" applyProtection="1">
      <alignment horizontal="center" vertical="center" wrapText="1"/>
      <protection locked="0"/>
    </xf>
    <xf numFmtId="0" fontId="6" fillId="0" borderId="28" xfId="0" applyFont="1" applyFill="1" applyBorder="1" applyAlignment="1">
      <alignment horizontal="justify" vertical="center" wrapText="1"/>
    </xf>
    <xf numFmtId="0" fontId="6" fillId="0" borderId="27" xfId="0" applyFont="1" applyFill="1" applyBorder="1" applyAlignment="1">
      <alignment horizontal="justify" vertical="center" wrapText="1"/>
    </xf>
    <xf numFmtId="0" fontId="6" fillId="0" borderId="8" xfId="0" applyFont="1" applyFill="1" applyBorder="1" applyAlignment="1">
      <alignment horizontal="justify" vertical="center" wrapText="1"/>
    </xf>
    <xf numFmtId="0" fontId="6" fillId="0" borderId="4" xfId="0" applyFont="1" applyFill="1" applyBorder="1" applyAlignment="1">
      <alignment horizontal="justify" vertical="center" wrapText="1"/>
    </xf>
    <xf numFmtId="9" fontId="20" fillId="3" borderId="28" xfId="0" applyNumberFormat="1" applyFont="1" applyFill="1" applyBorder="1" applyAlignment="1">
      <alignment horizontal="center" vertical="center" wrapText="1"/>
    </xf>
    <xf numFmtId="9" fontId="20" fillId="3" borderId="27" xfId="0" applyNumberFormat="1" applyFont="1" applyFill="1" applyBorder="1" applyAlignment="1">
      <alignment horizontal="center" vertical="center" wrapText="1"/>
    </xf>
    <xf numFmtId="9" fontId="20" fillId="3" borderId="8" xfId="0" applyNumberFormat="1" applyFont="1" applyFill="1" applyBorder="1" applyAlignment="1">
      <alignment horizontal="center" vertical="center" wrapText="1"/>
    </xf>
    <xf numFmtId="9" fontId="6" fillId="3" borderId="4" xfId="0" applyNumberFormat="1" applyFont="1" applyFill="1" applyBorder="1" applyAlignment="1">
      <alignment horizontal="center" vertical="center" wrapText="1"/>
    </xf>
    <xf numFmtId="0" fontId="6" fillId="3" borderId="39" xfId="0" applyFont="1" applyFill="1" applyBorder="1" applyAlignment="1">
      <alignment horizontal="center" vertical="center" wrapText="1"/>
    </xf>
    <xf numFmtId="0" fontId="6" fillId="3" borderId="32" xfId="0" applyFont="1" applyFill="1" applyBorder="1" applyAlignment="1">
      <alignment horizontal="center" vertical="center" wrapText="1"/>
    </xf>
    <xf numFmtId="0" fontId="6" fillId="3" borderId="19" xfId="0" applyFont="1" applyFill="1" applyBorder="1" applyAlignment="1">
      <alignment horizontal="center" vertical="center" wrapText="1"/>
    </xf>
    <xf numFmtId="9" fontId="6" fillId="3" borderId="38" xfId="0" applyNumberFormat="1" applyFont="1" applyFill="1" applyBorder="1" applyAlignment="1">
      <alignment horizontal="center" vertical="center" wrapText="1"/>
    </xf>
    <xf numFmtId="0" fontId="6" fillId="3" borderId="38" xfId="0" applyFont="1" applyFill="1" applyBorder="1" applyAlignment="1">
      <alignment horizontal="center" vertical="center" wrapText="1"/>
    </xf>
    <xf numFmtId="0" fontId="6" fillId="3" borderId="2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5" fillId="2" borderId="38" xfId="0" applyFont="1" applyFill="1" applyBorder="1" applyAlignment="1">
      <alignment horizontal="center" vertical="center" textRotation="89" wrapText="1"/>
    </xf>
    <xf numFmtId="0" fontId="11" fillId="3" borderId="5"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30" xfId="0" applyFont="1" applyFill="1" applyBorder="1" applyAlignment="1">
      <alignment horizontal="center" vertical="center" wrapText="1"/>
    </xf>
    <xf numFmtId="0" fontId="11" fillId="3" borderId="25" xfId="0" applyFont="1" applyFill="1" applyBorder="1" applyAlignment="1">
      <alignment horizontal="center" vertical="center" wrapText="1"/>
    </xf>
  </cellXfs>
  <cellStyles count="1">
    <cellStyle name="Normal"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W41"/>
  <sheetViews>
    <sheetView showGridLines="0" tabSelected="1" zoomScale="70" zoomScaleNormal="70" zoomScalePageLayoutView="55" workbookViewId="0">
      <selection activeCell="L22" sqref="L22:L25"/>
    </sheetView>
  </sheetViews>
  <sheetFormatPr baseColWidth="10" defaultColWidth="11.42578125" defaultRowHeight="15" x14ac:dyDescent="0.25"/>
  <cols>
    <col min="1" max="1" width="9.42578125" style="23" customWidth="1"/>
    <col min="2" max="2" width="53.28515625" style="23" customWidth="1"/>
    <col min="3" max="3" width="11.42578125" style="23" customWidth="1"/>
    <col min="4" max="4" width="39.42578125" style="23" customWidth="1"/>
    <col min="5" max="5" width="9.140625" style="23" customWidth="1"/>
    <col min="6" max="6" width="49.85546875" style="23" customWidth="1"/>
    <col min="7" max="7" width="19.7109375" style="23" customWidth="1"/>
    <col min="8" max="8" width="16.42578125" style="23" customWidth="1"/>
    <col min="9" max="9" width="8.42578125" style="25" customWidth="1"/>
    <col min="10" max="10" width="17" style="25" customWidth="1"/>
    <col min="11" max="11" width="39.28515625" style="23" customWidth="1"/>
    <col min="12" max="12" width="15.140625" style="23" customWidth="1"/>
    <col min="13" max="13" width="27.140625" style="23" customWidth="1"/>
    <col min="14" max="14" width="36.7109375" style="23" customWidth="1"/>
    <col min="15" max="15" width="32.28515625" style="23" customWidth="1"/>
    <col min="16" max="16" width="45.85546875" style="28" customWidth="1"/>
    <col min="17" max="17" width="12.28515625" style="28" customWidth="1"/>
    <col min="18" max="18" width="10" style="23" hidden="1" customWidth="1"/>
    <col min="19" max="19" width="12.42578125" style="23" hidden="1" customWidth="1"/>
    <col min="20" max="20" width="21.85546875" style="23" hidden="1" customWidth="1"/>
    <col min="21" max="22" width="11.42578125" style="23"/>
    <col min="23" max="23" width="63.28515625" style="23" customWidth="1"/>
    <col min="24" max="16384" width="11.42578125" style="23"/>
  </cols>
  <sheetData>
    <row r="3" spans="1:23" x14ac:dyDescent="0.25">
      <c r="A3" s="113" t="s">
        <v>0</v>
      </c>
      <c r="B3" s="114"/>
      <c r="C3" s="115" t="s">
        <v>1</v>
      </c>
      <c r="D3" s="116"/>
      <c r="E3" s="116"/>
      <c r="F3" s="116"/>
      <c r="G3" s="116"/>
      <c r="H3" s="116"/>
      <c r="I3" s="117"/>
      <c r="J3" s="22" t="s">
        <v>2</v>
      </c>
      <c r="K3" s="133" t="s">
        <v>3</v>
      </c>
      <c r="L3" s="134"/>
      <c r="M3" s="134"/>
      <c r="N3" s="134"/>
      <c r="O3" s="134"/>
      <c r="P3" s="134"/>
      <c r="Q3" s="134"/>
      <c r="R3" s="134"/>
      <c r="S3" s="134"/>
      <c r="T3" s="135"/>
    </row>
    <row r="4" spans="1:23" x14ac:dyDescent="0.25">
      <c r="A4" s="118" t="s">
        <v>4</v>
      </c>
      <c r="B4" s="118"/>
      <c r="C4" s="115" t="s">
        <v>81</v>
      </c>
      <c r="D4" s="116"/>
      <c r="E4" s="116"/>
      <c r="F4" s="116"/>
      <c r="G4" s="116"/>
      <c r="H4" s="116"/>
      <c r="I4" s="117"/>
      <c r="J4" s="113" t="s">
        <v>5</v>
      </c>
      <c r="K4" s="114"/>
      <c r="L4" s="136">
        <v>44208</v>
      </c>
      <c r="M4" s="137"/>
      <c r="N4" s="137"/>
      <c r="O4" s="137"/>
      <c r="P4" s="137"/>
      <c r="Q4" s="137"/>
      <c r="R4" s="137"/>
      <c r="S4" s="137"/>
      <c r="T4" s="114"/>
    </row>
    <row r="5" spans="1:23" x14ac:dyDescent="0.25">
      <c r="A5" s="118" t="s">
        <v>6</v>
      </c>
      <c r="B5" s="118"/>
      <c r="C5" s="119" t="s">
        <v>123</v>
      </c>
      <c r="D5" s="120"/>
      <c r="E5" s="120"/>
      <c r="F5" s="120"/>
      <c r="G5" s="120"/>
      <c r="H5" s="120"/>
      <c r="I5" s="121"/>
      <c r="J5" s="139" t="s">
        <v>7</v>
      </c>
      <c r="K5" s="140"/>
      <c r="L5" s="136">
        <v>44895</v>
      </c>
      <c r="M5" s="137"/>
      <c r="N5" s="137"/>
      <c r="O5" s="137"/>
      <c r="P5" s="137"/>
      <c r="Q5" s="137"/>
      <c r="R5" s="137"/>
      <c r="S5" s="137"/>
      <c r="T5" s="114"/>
    </row>
    <row r="6" spans="1:23" x14ac:dyDescent="0.25">
      <c r="A6" s="118" t="s">
        <v>8</v>
      </c>
      <c r="B6" s="118"/>
      <c r="C6" s="115" t="s">
        <v>124</v>
      </c>
      <c r="D6" s="116"/>
      <c r="E6" s="116"/>
      <c r="F6" s="116"/>
      <c r="G6" s="53"/>
      <c r="H6" s="53"/>
      <c r="I6" s="9"/>
      <c r="J6" s="21"/>
      <c r="K6" s="8"/>
      <c r="L6" s="9"/>
      <c r="M6" s="9"/>
      <c r="N6" s="9"/>
      <c r="O6" s="9"/>
      <c r="P6" s="26"/>
      <c r="Q6" s="26"/>
      <c r="R6" s="9"/>
      <c r="S6" s="9"/>
      <c r="T6" s="10"/>
    </row>
    <row r="7" spans="1:23" ht="26.25" customHeight="1" thickBot="1" x14ac:dyDescent="0.3">
      <c r="A7" s="138" t="s">
        <v>9</v>
      </c>
      <c r="B7" s="138"/>
      <c r="C7" s="130" t="s">
        <v>121</v>
      </c>
      <c r="D7" s="131"/>
      <c r="E7" s="131"/>
      <c r="F7" s="131"/>
      <c r="G7" s="131"/>
      <c r="H7" s="131"/>
      <c r="I7" s="131"/>
      <c r="J7" s="131"/>
      <c r="K7" s="131"/>
      <c r="L7" s="131"/>
      <c r="M7" s="131"/>
      <c r="N7" s="131"/>
      <c r="O7" s="131"/>
      <c r="P7" s="131"/>
      <c r="Q7" s="131"/>
      <c r="R7" s="131"/>
      <c r="S7" s="131"/>
      <c r="T7" s="132"/>
    </row>
    <row r="8" spans="1:23" ht="25.5" customHeight="1" thickBot="1" x14ac:dyDescent="0.3">
      <c r="A8" s="141" t="s">
        <v>10</v>
      </c>
      <c r="B8" s="142"/>
      <c r="C8" s="143"/>
      <c r="D8" s="143"/>
      <c r="E8" s="143"/>
      <c r="F8" s="143"/>
      <c r="G8" s="143"/>
      <c r="H8" s="143"/>
      <c r="I8" s="143"/>
      <c r="J8" s="143"/>
      <c r="K8" s="144"/>
      <c r="L8" s="144"/>
      <c r="M8" s="144"/>
      <c r="N8" s="143"/>
      <c r="O8" s="145"/>
      <c r="P8" s="147" t="s">
        <v>11</v>
      </c>
      <c r="Q8" s="148"/>
      <c r="R8" s="89" t="s">
        <v>12</v>
      </c>
      <c r="S8" s="90"/>
      <c r="T8" s="91"/>
      <c r="U8" s="89" t="s">
        <v>12</v>
      </c>
      <c r="V8" s="90"/>
      <c r="W8" s="91"/>
    </row>
    <row r="9" spans="1:23" ht="28.5" customHeight="1" x14ac:dyDescent="0.25">
      <c r="A9" s="151" t="s">
        <v>13</v>
      </c>
      <c r="B9" s="128" t="s">
        <v>14</v>
      </c>
      <c r="C9" s="128" t="s">
        <v>15</v>
      </c>
      <c r="D9" s="128" t="s">
        <v>16</v>
      </c>
      <c r="E9" s="128" t="s">
        <v>17</v>
      </c>
      <c r="F9" s="128" t="s">
        <v>132</v>
      </c>
      <c r="G9" s="128" t="s">
        <v>18</v>
      </c>
      <c r="H9" s="128"/>
      <c r="I9" s="128" t="s">
        <v>19</v>
      </c>
      <c r="J9" s="165" t="s">
        <v>20</v>
      </c>
      <c r="K9" s="159" t="s">
        <v>21</v>
      </c>
      <c r="L9" s="161" t="s">
        <v>22</v>
      </c>
      <c r="M9" s="149" t="s">
        <v>23</v>
      </c>
      <c r="N9" s="153" t="s">
        <v>24</v>
      </c>
      <c r="O9" s="157" t="s">
        <v>25</v>
      </c>
      <c r="P9" s="163" t="s">
        <v>26</v>
      </c>
      <c r="Q9" s="79" t="s">
        <v>27</v>
      </c>
      <c r="R9" s="92" t="s">
        <v>28</v>
      </c>
      <c r="S9" s="94" t="s">
        <v>29</v>
      </c>
      <c r="T9" s="96" t="s">
        <v>30</v>
      </c>
      <c r="U9" s="92" t="s">
        <v>28</v>
      </c>
      <c r="V9" s="94" t="s">
        <v>29</v>
      </c>
      <c r="W9" s="96" t="s">
        <v>30</v>
      </c>
    </row>
    <row r="10" spans="1:23" ht="64.5" customHeight="1" thickBot="1" x14ac:dyDescent="0.3">
      <c r="A10" s="152"/>
      <c r="B10" s="129"/>
      <c r="C10" s="129"/>
      <c r="D10" s="129"/>
      <c r="E10" s="129"/>
      <c r="F10" s="129"/>
      <c r="G10" s="63" t="s">
        <v>31</v>
      </c>
      <c r="H10" s="63" t="s">
        <v>32</v>
      </c>
      <c r="I10" s="129"/>
      <c r="J10" s="166"/>
      <c r="K10" s="160"/>
      <c r="L10" s="162"/>
      <c r="M10" s="150"/>
      <c r="N10" s="154"/>
      <c r="O10" s="158"/>
      <c r="P10" s="164"/>
      <c r="Q10" s="79"/>
      <c r="R10" s="155"/>
      <c r="S10" s="156"/>
      <c r="T10" s="146"/>
      <c r="U10" s="93"/>
      <c r="V10" s="95"/>
      <c r="W10" s="97"/>
    </row>
    <row r="11" spans="1:23" s="30" customFormat="1" ht="287.25" customHeight="1" x14ac:dyDescent="0.25">
      <c r="A11" s="175">
        <v>1</v>
      </c>
      <c r="B11" s="179" t="s">
        <v>37</v>
      </c>
      <c r="C11" s="182" t="s">
        <v>33</v>
      </c>
      <c r="D11" s="179" t="s">
        <v>137</v>
      </c>
      <c r="E11" s="46" t="s">
        <v>34</v>
      </c>
      <c r="F11" s="39" t="s">
        <v>93</v>
      </c>
      <c r="G11" s="65">
        <v>44208</v>
      </c>
      <c r="H11" s="64">
        <v>44253</v>
      </c>
      <c r="I11" s="66">
        <v>7</v>
      </c>
      <c r="J11" s="74">
        <v>0.8</v>
      </c>
      <c r="K11" s="67" t="s">
        <v>90</v>
      </c>
      <c r="L11" s="178">
        <v>0.88749999999999996</v>
      </c>
      <c r="M11" s="39" t="s">
        <v>148</v>
      </c>
      <c r="N11" s="36" t="s">
        <v>126</v>
      </c>
      <c r="O11" s="37" t="s">
        <v>90</v>
      </c>
      <c r="P11" s="82" t="s">
        <v>147</v>
      </c>
      <c r="Q11" s="86" t="s">
        <v>138</v>
      </c>
      <c r="R11" s="40"/>
      <c r="S11" s="36"/>
      <c r="T11" s="44"/>
      <c r="U11" s="55"/>
      <c r="V11" s="55"/>
      <c r="W11" s="98"/>
    </row>
    <row r="12" spans="1:23" s="30" customFormat="1" ht="173.25" customHeight="1" x14ac:dyDescent="0.25">
      <c r="A12" s="176"/>
      <c r="B12" s="180"/>
      <c r="C12" s="123"/>
      <c r="D12" s="180"/>
      <c r="E12" s="47" t="s">
        <v>35</v>
      </c>
      <c r="F12" s="33" t="s">
        <v>94</v>
      </c>
      <c r="G12" s="64">
        <v>44256</v>
      </c>
      <c r="H12" s="64">
        <v>44316</v>
      </c>
      <c r="I12" s="66">
        <v>9</v>
      </c>
      <c r="J12" s="74">
        <v>1</v>
      </c>
      <c r="K12" s="68" t="s">
        <v>117</v>
      </c>
      <c r="L12" s="107"/>
      <c r="M12" s="39" t="s">
        <v>142</v>
      </c>
      <c r="N12" s="36" t="s">
        <v>127</v>
      </c>
      <c r="O12" s="37" t="s">
        <v>150</v>
      </c>
      <c r="P12" s="82" t="s">
        <v>140</v>
      </c>
      <c r="Q12" s="87"/>
      <c r="R12" s="41"/>
      <c r="S12" s="38"/>
      <c r="T12" s="49"/>
      <c r="U12" s="55"/>
      <c r="V12" s="55"/>
      <c r="W12" s="99"/>
    </row>
    <row r="13" spans="1:23" s="32" customFormat="1" ht="244.5" customHeight="1" x14ac:dyDescent="0.25">
      <c r="A13" s="176"/>
      <c r="B13" s="180"/>
      <c r="C13" s="123"/>
      <c r="D13" s="180"/>
      <c r="E13" s="47" t="s">
        <v>36</v>
      </c>
      <c r="F13" s="33" t="s">
        <v>116</v>
      </c>
      <c r="G13" s="64">
        <v>44319</v>
      </c>
      <c r="H13" s="64">
        <v>44895</v>
      </c>
      <c r="I13" s="66">
        <v>83</v>
      </c>
      <c r="J13" s="74">
        <v>1</v>
      </c>
      <c r="K13" s="68" t="s">
        <v>118</v>
      </c>
      <c r="L13" s="107"/>
      <c r="M13" s="39" t="s">
        <v>141</v>
      </c>
      <c r="N13" s="36" t="s">
        <v>128</v>
      </c>
      <c r="O13" s="37" t="s">
        <v>151</v>
      </c>
      <c r="P13" s="83" t="s">
        <v>152</v>
      </c>
      <c r="Q13" s="87"/>
      <c r="R13" s="41"/>
      <c r="S13" s="38"/>
      <c r="T13" s="49"/>
      <c r="U13" s="55"/>
      <c r="V13" s="55"/>
      <c r="W13" s="100"/>
    </row>
    <row r="14" spans="1:23" s="32" customFormat="1" ht="142.5" customHeight="1" x14ac:dyDescent="0.25">
      <c r="A14" s="177"/>
      <c r="B14" s="181"/>
      <c r="C14" s="124"/>
      <c r="D14" s="181"/>
      <c r="E14" s="48" t="s">
        <v>89</v>
      </c>
      <c r="F14" s="43" t="s">
        <v>97</v>
      </c>
      <c r="G14" s="64">
        <v>44319</v>
      </c>
      <c r="H14" s="64">
        <v>44895</v>
      </c>
      <c r="I14" s="66">
        <v>83</v>
      </c>
      <c r="J14" s="75">
        <v>0.75</v>
      </c>
      <c r="K14" s="69" t="s">
        <v>163</v>
      </c>
      <c r="L14" s="108"/>
      <c r="M14" s="39" t="s">
        <v>143</v>
      </c>
      <c r="N14" s="36" t="s">
        <v>129</v>
      </c>
      <c r="O14" s="37" t="s">
        <v>102</v>
      </c>
      <c r="P14" s="80" t="s">
        <v>149</v>
      </c>
      <c r="Q14" s="88"/>
      <c r="R14" s="40"/>
      <c r="S14" s="36"/>
      <c r="T14" s="44"/>
      <c r="U14" s="55"/>
      <c r="V14" s="55"/>
      <c r="W14" s="62"/>
    </row>
    <row r="15" spans="1:23" s="30" customFormat="1" ht="240.75" customHeight="1" x14ac:dyDescent="0.25">
      <c r="A15" s="125">
        <v>2</v>
      </c>
      <c r="B15" s="110" t="s">
        <v>43</v>
      </c>
      <c r="C15" s="122" t="s">
        <v>38</v>
      </c>
      <c r="D15" s="167" t="s">
        <v>84</v>
      </c>
      <c r="E15" s="46" t="s">
        <v>39</v>
      </c>
      <c r="F15" s="39" t="s">
        <v>82</v>
      </c>
      <c r="G15" s="71">
        <v>44208</v>
      </c>
      <c r="H15" s="71">
        <v>44253</v>
      </c>
      <c r="I15" s="34">
        <v>7</v>
      </c>
      <c r="J15" s="75">
        <v>0.5</v>
      </c>
      <c r="K15" s="70" t="s">
        <v>90</v>
      </c>
      <c r="L15" s="171">
        <v>0.83299999999999996</v>
      </c>
      <c r="M15" s="39" t="s">
        <v>144</v>
      </c>
      <c r="N15" s="36" t="s">
        <v>98</v>
      </c>
      <c r="O15" s="37" t="s">
        <v>90</v>
      </c>
      <c r="P15" s="84" t="s">
        <v>158</v>
      </c>
      <c r="Q15" s="76" t="s">
        <v>138</v>
      </c>
      <c r="R15" s="40"/>
      <c r="S15" s="36"/>
      <c r="T15" s="44"/>
      <c r="U15" s="55"/>
      <c r="V15" s="55"/>
      <c r="W15" s="98"/>
    </row>
    <row r="16" spans="1:23" s="30" customFormat="1" ht="131.25" customHeight="1" x14ac:dyDescent="0.25">
      <c r="A16" s="126"/>
      <c r="B16" s="111"/>
      <c r="C16" s="123"/>
      <c r="D16" s="168"/>
      <c r="E16" s="47" t="s">
        <v>40</v>
      </c>
      <c r="F16" s="33" t="s">
        <v>83</v>
      </c>
      <c r="G16" s="71">
        <v>44256</v>
      </c>
      <c r="H16" s="71">
        <v>44316</v>
      </c>
      <c r="I16" s="72">
        <v>9</v>
      </c>
      <c r="J16" s="74">
        <v>0.75</v>
      </c>
      <c r="K16" s="68" t="s">
        <v>96</v>
      </c>
      <c r="L16" s="172"/>
      <c r="M16" s="39" t="s">
        <v>164</v>
      </c>
      <c r="N16" s="36" t="s">
        <v>98</v>
      </c>
      <c r="O16" s="42" t="s">
        <v>95</v>
      </c>
      <c r="P16" s="82" t="s">
        <v>168</v>
      </c>
      <c r="Q16" s="77"/>
      <c r="R16" s="41"/>
      <c r="S16" s="38"/>
      <c r="T16" s="49"/>
      <c r="U16" s="55"/>
      <c r="V16" s="55"/>
      <c r="W16" s="99"/>
    </row>
    <row r="17" spans="1:23" s="29" customFormat="1" ht="175.5" customHeight="1" x14ac:dyDescent="0.25">
      <c r="A17" s="126"/>
      <c r="B17" s="111"/>
      <c r="C17" s="123"/>
      <c r="D17" s="168"/>
      <c r="E17" s="48" t="s">
        <v>41</v>
      </c>
      <c r="F17" s="43" t="s">
        <v>119</v>
      </c>
      <c r="G17" s="71">
        <v>44319</v>
      </c>
      <c r="H17" s="71">
        <v>44895</v>
      </c>
      <c r="I17" s="72">
        <v>83</v>
      </c>
      <c r="J17" s="74">
        <v>1</v>
      </c>
      <c r="K17" s="69" t="s">
        <v>91</v>
      </c>
      <c r="L17" s="172"/>
      <c r="M17" s="39" t="s">
        <v>134</v>
      </c>
      <c r="N17" s="39" t="s">
        <v>99</v>
      </c>
      <c r="O17" s="44" t="s">
        <v>91</v>
      </c>
      <c r="P17" s="82" t="s">
        <v>145</v>
      </c>
      <c r="Q17" s="77"/>
      <c r="R17" s="38"/>
      <c r="S17" s="36"/>
      <c r="T17" s="44"/>
      <c r="U17" s="55"/>
      <c r="V17" s="55"/>
      <c r="W17" s="99"/>
    </row>
    <row r="18" spans="1:23" s="31" customFormat="1" ht="129.75" customHeight="1" x14ac:dyDescent="0.25">
      <c r="A18" s="127"/>
      <c r="B18" s="112"/>
      <c r="C18" s="124"/>
      <c r="D18" s="169"/>
      <c r="E18" s="48" t="s">
        <v>42</v>
      </c>
      <c r="F18" s="45" t="s">
        <v>120</v>
      </c>
      <c r="G18" s="71">
        <v>44411</v>
      </c>
      <c r="H18" s="71">
        <v>44895</v>
      </c>
      <c r="I18" s="72">
        <v>68</v>
      </c>
      <c r="J18" s="74">
        <v>0.75</v>
      </c>
      <c r="K18" s="51" t="s">
        <v>102</v>
      </c>
      <c r="L18" s="173"/>
      <c r="M18" s="39" t="s">
        <v>146</v>
      </c>
      <c r="N18" s="39" t="s">
        <v>99</v>
      </c>
      <c r="O18" s="37" t="s">
        <v>102</v>
      </c>
      <c r="P18" s="82" t="s">
        <v>145</v>
      </c>
      <c r="Q18" s="78"/>
      <c r="R18" s="40"/>
      <c r="S18" s="36"/>
      <c r="T18" s="44"/>
      <c r="U18" s="55"/>
      <c r="V18" s="55"/>
      <c r="W18" s="100"/>
    </row>
    <row r="19" spans="1:23" s="30" customFormat="1" ht="68.25" customHeight="1" x14ac:dyDescent="0.25">
      <c r="A19" s="104">
        <v>3</v>
      </c>
      <c r="B19" s="104" t="s">
        <v>45</v>
      </c>
      <c r="C19" s="105" t="s">
        <v>44</v>
      </c>
      <c r="D19" s="170" t="s">
        <v>115</v>
      </c>
      <c r="E19" s="56" t="s">
        <v>39</v>
      </c>
      <c r="F19" s="35" t="s">
        <v>85</v>
      </c>
      <c r="G19" s="71">
        <v>44208</v>
      </c>
      <c r="H19" s="71">
        <v>44239</v>
      </c>
      <c r="I19" s="72">
        <v>5</v>
      </c>
      <c r="J19" s="74">
        <v>1</v>
      </c>
      <c r="K19" s="57" t="s">
        <v>100</v>
      </c>
      <c r="L19" s="174">
        <f>(J19+J20+J21)/3</f>
        <v>0.83333333333333337</v>
      </c>
      <c r="M19" s="35" t="s">
        <v>133</v>
      </c>
      <c r="N19" s="38" t="s">
        <v>103</v>
      </c>
      <c r="O19" s="58" t="s">
        <v>105</v>
      </c>
      <c r="P19" s="85" t="s">
        <v>131</v>
      </c>
      <c r="Q19" s="76"/>
      <c r="R19" s="38"/>
      <c r="S19" s="38"/>
      <c r="T19" s="38"/>
      <c r="U19" s="55"/>
      <c r="V19" s="55"/>
      <c r="W19" s="98"/>
    </row>
    <row r="20" spans="1:23" s="30" customFormat="1" ht="237" customHeight="1" x14ac:dyDescent="0.25">
      <c r="A20" s="104"/>
      <c r="B20" s="104"/>
      <c r="C20" s="105"/>
      <c r="D20" s="170"/>
      <c r="E20" s="47" t="s">
        <v>40</v>
      </c>
      <c r="F20" s="33" t="s">
        <v>86</v>
      </c>
      <c r="G20" s="71">
        <v>44242</v>
      </c>
      <c r="H20" s="71">
        <v>44895</v>
      </c>
      <c r="I20" s="72">
        <v>94</v>
      </c>
      <c r="J20" s="74">
        <v>0.75</v>
      </c>
      <c r="K20" s="54" t="s">
        <v>101</v>
      </c>
      <c r="L20" s="174"/>
      <c r="M20" s="35" t="s">
        <v>139</v>
      </c>
      <c r="N20" s="38" t="s">
        <v>103</v>
      </c>
      <c r="O20" s="38" t="s">
        <v>95</v>
      </c>
      <c r="P20" s="85" t="s">
        <v>159</v>
      </c>
      <c r="Q20" s="77"/>
      <c r="R20" s="38"/>
      <c r="S20" s="38"/>
      <c r="T20" s="38"/>
      <c r="U20" s="55"/>
      <c r="V20" s="55"/>
      <c r="W20" s="99"/>
    </row>
    <row r="21" spans="1:23" s="30" customFormat="1" ht="186" customHeight="1" x14ac:dyDescent="0.25">
      <c r="A21" s="104"/>
      <c r="B21" s="104"/>
      <c r="C21" s="105"/>
      <c r="D21" s="170"/>
      <c r="E21" s="47" t="s">
        <v>41</v>
      </c>
      <c r="F21" s="59" t="s">
        <v>87</v>
      </c>
      <c r="G21" s="71">
        <v>44331</v>
      </c>
      <c r="H21" s="71">
        <v>44895</v>
      </c>
      <c r="I21" s="72">
        <v>82</v>
      </c>
      <c r="J21" s="74">
        <v>0.75</v>
      </c>
      <c r="K21" s="54" t="s">
        <v>102</v>
      </c>
      <c r="L21" s="174"/>
      <c r="M21" s="54" t="s">
        <v>153</v>
      </c>
      <c r="N21" s="38" t="s">
        <v>104</v>
      </c>
      <c r="O21" s="38" t="s">
        <v>102</v>
      </c>
      <c r="P21" s="85" t="s">
        <v>160</v>
      </c>
      <c r="Q21" s="77" t="s">
        <v>138</v>
      </c>
      <c r="R21" s="38"/>
      <c r="S21" s="38"/>
      <c r="T21" s="38"/>
      <c r="U21" s="55"/>
      <c r="V21" s="55"/>
      <c r="W21" s="99"/>
    </row>
    <row r="22" spans="1:23" s="30" customFormat="1" ht="102" customHeight="1" x14ac:dyDescent="0.25">
      <c r="A22" s="104">
        <v>4</v>
      </c>
      <c r="B22" s="104" t="s">
        <v>47</v>
      </c>
      <c r="C22" s="105" t="s">
        <v>46</v>
      </c>
      <c r="D22" s="104" t="s">
        <v>106</v>
      </c>
      <c r="E22" s="56" t="s">
        <v>39</v>
      </c>
      <c r="F22" s="35" t="s">
        <v>107</v>
      </c>
      <c r="G22" s="71">
        <v>44208</v>
      </c>
      <c r="H22" s="71">
        <v>44253</v>
      </c>
      <c r="I22" s="72">
        <v>7</v>
      </c>
      <c r="J22" s="74">
        <v>1</v>
      </c>
      <c r="K22" s="57" t="s">
        <v>112</v>
      </c>
      <c r="L22" s="106">
        <f>(J22+J23+J24+J25)/4</f>
        <v>0.75</v>
      </c>
      <c r="M22" s="35" t="s">
        <v>122</v>
      </c>
      <c r="N22" s="38" t="s">
        <v>130</v>
      </c>
      <c r="O22" s="38" t="s">
        <v>111</v>
      </c>
      <c r="P22" s="81" t="s">
        <v>136</v>
      </c>
      <c r="Q22" s="77"/>
      <c r="R22" s="38"/>
      <c r="S22" s="38"/>
      <c r="T22" s="38"/>
      <c r="U22" s="55"/>
      <c r="V22" s="55"/>
      <c r="W22" s="98"/>
    </row>
    <row r="23" spans="1:23" s="30" customFormat="1" ht="132.75" customHeight="1" x14ac:dyDescent="0.25">
      <c r="A23" s="104"/>
      <c r="B23" s="104"/>
      <c r="C23" s="105"/>
      <c r="D23" s="104"/>
      <c r="E23" s="47" t="s">
        <v>40</v>
      </c>
      <c r="F23" s="33" t="s">
        <v>88</v>
      </c>
      <c r="G23" s="71">
        <v>44256</v>
      </c>
      <c r="H23" s="71">
        <v>44316</v>
      </c>
      <c r="I23" s="72">
        <v>9</v>
      </c>
      <c r="J23" s="74">
        <v>0.5</v>
      </c>
      <c r="K23" s="54" t="s">
        <v>110</v>
      </c>
      <c r="L23" s="107"/>
      <c r="M23" s="35" t="s">
        <v>155</v>
      </c>
      <c r="N23" s="38" t="s">
        <v>130</v>
      </c>
      <c r="O23" s="38" t="s">
        <v>95</v>
      </c>
      <c r="P23" s="81" t="s">
        <v>135</v>
      </c>
      <c r="Q23" s="77"/>
      <c r="R23" s="38"/>
      <c r="S23" s="38"/>
      <c r="T23" s="38"/>
      <c r="U23" s="55"/>
      <c r="V23" s="55"/>
      <c r="W23" s="99"/>
    </row>
    <row r="24" spans="1:23" s="32" customFormat="1" ht="293.25" customHeight="1" x14ac:dyDescent="0.25">
      <c r="A24" s="104"/>
      <c r="B24" s="104"/>
      <c r="C24" s="105"/>
      <c r="D24" s="104"/>
      <c r="E24" s="47" t="s">
        <v>41</v>
      </c>
      <c r="F24" s="33" t="s">
        <v>108</v>
      </c>
      <c r="G24" s="71">
        <v>44319</v>
      </c>
      <c r="H24" s="71">
        <v>44530</v>
      </c>
      <c r="I24" s="72">
        <v>83</v>
      </c>
      <c r="J24" s="74">
        <v>0.75</v>
      </c>
      <c r="K24" s="54" t="s">
        <v>113</v>
      </c>
      <c r="L24" s="107"/>
      <c r="M24" s="35" t="s">
        <v>156</v>
      </c>
      <c r="N24" s="38" t="s">
        <v>130</v>
      </c>
      <c r="O24" s="61" t="s">
        <v>154</v>
      </c>
      <c r="P24" s="85" t="s">
        <v>161</v>
      </c>
      <c r="Q24" s="77"/>
      <c r="R24" s="38"/>
      <c r="S24" s="38"/>
      <c r="T24" s="38"/>
      <c r="U24" s="55"/>
      <c r="V24" s="55"/>
      <c r="W24" s="100"/>
    </row>
    <row r="25" spans="1:23" s="32" customFormat="1" ht="135.75" customHeight="1" x14ac:dyDescent="0.25">
      <c r="A25" s="104"/>
      <c r="B25" s="104"/>
      <c r="C25" s="105"/>
      <c r="D25" s="104"/>
      <c r="E25" s="47" t="s">
        <v>42</v>
      </c>
      <c r="F25" s="33" t="s">
        <v>109</v>
      </c>
      <c r="G25" s="71">
        <v>44411</v>
      </c>
      <c r="H25" s="71">
        <v>44530</v>
      </c>
      <c r="I25" s="72">
        <v>68</v>
      </c>
      <c r="J25" s="74">
        <v>0.75</v>
      </c>
      <c r="K25" s="60" t="s">
        <v>114</v>
      </c>
      <c r="L25" s="108"/>
      <c r="M25" s="35" t="s">
        <v>157</v>
      </c>
      <c r="N25" s="38" t="s">
        <v>92</v>
      </c>
      <c r="O25" s="38" t="s">
        <v>114</v>
      </c>
      <c r="P25" s="81" t="s">
        <v>162</v>
      </c>
      <c r="Q25" s="78"/>
      <c r="R25" s="38"/>
      <c r="S25" s="38"/>
      <c r="T25" s="38"/>
      <c r="U25" s="55"/>
      <c r="V25" s="55"/>
      <c r="W25" s="18"/>
    </row>
    <row r="26" spans="1:23" customFormat="1" ht="26.25" customHeight="1" x14ac:dyDescent="0.25">
      <c r="A26" s="102" t="s">
        <v>48</v>
      </c>
      <c r="B26" s="102"/>
      <c r="C26" s="102"/>
      <c r="D26" s="102"/>
      <c r="E26" s="1" t="s">
        <v>49</v>
      </c>
      <c r="F26" s="73">
        <v>0.89</v>
      </c>
      <c r="G26" s="3"/>
      <c r="H26" s="3"/>
      <c r="I26" s="103" t="s">
        <v>50</v>
      </c>
      <c r="J26" s="103"/>
      <c r="K26" s="103"/>
      <c r="L26" s="103"/>
      <c r="M26" s="12"/>
      <c r="N26" s="6" t="s">
        <v>165</v>
      </c>
      <c r="O26" s="3"/>
      <c r="P26" s="3"/>
      <c r="Q26" s="27"/>
      <c r="R26" s="4"/>
      <c r="S26" s="4"/>
      <c r="T26" s="4"/>
    </row>
    <row r="27" spans="1:23" customFormat="1" x14ac:dyDescent="0.25">
      <c r="A27" s="52"/>
      <c r="B27" s="52"/>
      <c r="C27" s="5"/>
      <c r="D27" s="5"/>
      <c r="E27" s="1" t="s">
        <v>51</v>
      </c>
      <c r="F27" s="73">
        <f>L15</f>
        <v>0.83299999999999996</v>
      </c>
      <c r="G27" s="3"/>
      <c r="H27" s="3"/>
      <c r="I27" s="52"/>
      <c r="J27" s="52"/>
      <c r="K27" s="5"/>
      <c r="L27" s="5"/>
      <c r="M27" s="1"/>
      <c r="N27" s="2"/>
      <c r="O27" s="3"/>
      <c r="P27" s="3"/>
      <c r="Q27" s="27"/>
      <c r="R27" s="4"/>
      <c r="S27" s="4"/>
      <c r="T27" s="4"/>
    </row>
    <row r="28" spans="1:23" customFormat="1" x14ac:dyDescent="0.25">
      <c r="A28" s="52"/>
      <c r="B28" s="52"/>
      <c r="C28" s="5"/>
      <c r="D28" s="5"/>
      <c r="E28" s="1" t="s">
        <v>52</v>
      </c>
      <c r="F28" s="73">
        <v>0.83</v>
      </c>
      <c r="G28" s="3"/>
      <c r="H28" s="3"/>
      <c r="I28" s="52"/>
      <c r="J28" s="52"/>
      <c r="K28" s="50"/>
      <c r="L28" s="50"/>
      <c r="M28" s="6"/>
      <c r="N28" s="7"/>
      <c r="O28" s="3"/>
      <c r="P28" s="3"/>
      <c r="Q28" s="27"/>
      <c r="R28" s="4"/>
      <c r="S28" s="4"/>
      <c r="T28" s="4"/>
    </row>
    <row r="29" spans="1:23" customFormat="1" x14ac:dyDescent="0.25">
      <c r="A29" s="52"/>
      <c r="B29" s="52"/>
      <c r="C29" s="5"/>
      <c r="D29" s="5"/>
      <c r="E29" s="1" t="s">
        <v>53</v>
      </c>
      <c r="F29" s="73">
        <v>0.75</v>
      </c>
      <c r="G29" s="3"/>
      <c r="H29" s="3"/>
      <c r="I29" s="109" t="s">
        <v>166</v>
      </c>
      <c r="J29" s="109"/>
      <c r="K29" s="109"/>
      <c r="L29" s="109"/>
      <c r="M29" s="109"/>
      <c r="N29" s="109"/>
      <c r="O29" s="3"/>
      <c r="P29" s="3"/>
      <c r="Q29" s="27"/>
      <c r="R29" s="4"/>
      <c r="S29" s="4"/>
      <c r="T29" s="4"/>
    </row>
    <row r="30" spans="1:23" customFormat="1" x14ac:dyDescent="0.25">
      <c r="A30" s="52"/>
      <c r="B30" s="52"/>
      <c r="C30" s="5"/>
      <c r="D30" s="5"/>
      <c r="E30" s="1"/>
      <c r="F30" s="73"/>
      <c r="G30" s="3"/>
      <c r="H30" s="3"/>
      <c r="I30" s="109" t="s">
        <v>54</v>
      </c>
      <c r="J30" s="109"/>
      <c r="K30" s="109"/>
      <c r="L30" s="109"/>
      <c r="M30" s="109"/>
      <c r="N30" s="109"/>
      <c r="O30" s="3"/>
      <c r="P30" s="3"/>
      <c r="Q30" s="27"/>
      <c r="R30" s="4"/>
      <c r="S30" s="4"/>
      <c r="T30" s="4"/>
    </row>
    <row r="31" spans="1:23" customFormat="1" x14ac:dyDescent="0.25">
      <c r="A31" s="52"/>
      <c r="B31" s="52"/>
      <c r="C31" s="5"/>
      <c r="D31" s="5"/>
      <c r="E31" s="1"/>
      <c r="F31" s="2"/>
      <c r="G31" s="3"/>
      <c r="H31" s="3"/>
      <c r="I31" s="101" t="s">
        <v>125</v>
      </c>
      <c r="J31" s="101"/>
      <c r="K31" s="101"/>
      <c r="L31" s="101"/>
      <c r="M31" s="101"/>
      <c r="N31" s="101"/>
      <c r="O31" s="3"/>
      <c r="P31" s="3"/>
      <c r="Q31" s="27"/>
      <c r="R31" s="4"/>
      <c r="S31" s="4"/>
      <c r="T31" s="4"/>
    </row>
    <row r="32" spans="1:23" customFormat="1" x14ac:dyDescent="0.25">
      <c r="A32" s="52"/>
      <c r="B32" s="52"/>
      <c r="C32" s="5"/>
      <c r="D32" s="5"/>
      <c r="E32" s="1"/>
      <c r="F32" s="2"/>
      <c r="G32" s="3"/>
      <c r="H32" s="3"/>
      <c r="I32" s="101" t="s">
        <v>167</v>
      </c>
      <c r="J32" s="101"/>
      <c r="K32" s="101"/>
      <c r="L32" s="101"/>
      <c r="M32" s="101"/>
      <c r="N32" s="101"/>
      <c r="O32" s="3"/>
      <c r="P32" s="3"/>
      <c r="Q32" s="27"/>
      <c r="R32" s="4"/>
      <c r="S32" s="4"/>
      <c r="T32" s="4"/>
    </row>
    <row r="33" spans="1:20" customFormat="1" x14ac:dyDescent="0.25">
      <c r="A33" s="52"/>
      <c r="B33" s="52"/>
      <c r="C33" s="5"/>
      <c r="D33" s="5"/>
      <c r="E33" s="1"/>
      <c r="F33" s="2"/>
      <c r="G33" s="3"/>
      <c r="H33" s="3"/>
      <c r="I33" s="25"/>
      <c r="J33" s="25"/>
      <c r="K33" s="23"/>
      <c r="L33" s="23"/>
      <c r="M33" s="23"/>
      <c r="N33" s="23"/>
      <c r="O33" s="3"/>
      <c r="P33" s="3"/>
      <c r="Q33" s="27"/>
      <c r="R33" s="4"/>
      <c r="S33" s="4"/>
      <c r="T33" s="4"/>
    </row>
    <row r="34" spans="1:20" customFormat="1" ht="23.25" customHeight="1" x14ac:dyDescent="0.25">
      <c r="A34" s="23"/>
      <c r="B34" s="23"/>
      <c r="C34" s="23"/>
      <c r="D34" s="23"/>
      <c r="E34" s="23"/>
      <c r="F34" s="23"/>
      <c r="G34" s="3"/>
      <c r="H34" s="3"/>
      <c r="I34" s="11"/>
      <c r="J34" s="11"/>
      <c r="K34" s="3"/>
      <c r="L34" s="3"/>
      <c r="M34" s="3"/>
      <c r="N34" s="3"/>
      <c r="O34" s="3"/>
      <c r="P34" s="3"/>
      <c r="Q34" s="27"/>
      <c r="R34" s="4"/>
      <c r="S34" s="4"/>
      <c r="T34" s="4"/>
    </row>
    <row r="35" spans="1:20" x14ac:dyDescent="0.25">
      <c r="G35" s="3"/>
      <c r="H35" s="19"/>
      <c r="I35" s="24"/>
      <c r="J35" s="20"/>
      <c r="K35" s="3"/>
      <c r="L35" s="3"/>
      <c r="M35" s="3"/>
      <c r="N35" s="3"/>
      <c r="O35" s="3"/>
      <c r="P35" s="27"/>
      <c r="Q35" s="27"/>
      <c r="R35" s="4"/>
      <c r="S35" s="4"/>
      <c r="T35" s="4"/>
    </row>
    <row r="36" spans="1:20" x14ac:dyDescent="0.25">
      <c r="G36" s="3"/>
      <c r="H36" s="19"/>
      <c r="I36" s="24"/>
      <c r="J36" s="20"/>
      <c r="K36" s="3"/>
      <c r="L36" s="3"/>
      <c r="M36" s="3"/>
      <c r="N36" s="3"/>
      <c r="O36" s="3"/>
      <c r="P36" s="27"/>
      <c r="Q36" s="27"/>
      <c r="R36" s="4"/>
      <c r="S36" s="4"/>
      <c r="T36" s="4"/>
    </row>
    <row r="37" spans="1:20" x14ac:dyDescent="0.25">
      <c r="G37" s="3"/>
      <c r="H37" s="19"/>
      <c r="I37" s="24"/>
      <c r="J37" s="20"/>
      <c r="K37" s="3"/>
      <c r="L37" s="3"/>
      <c r="M37" s="3"/>
      <c r="N37" s="3"/>
      <c r="O37" s="3"/>
      <c r="P37" s="27"/>
      <c r="Q37" s="27"/>
      <c r="R37" s="4"/>
      <c r="S37" s="4"/>
      <c r="T37" s="4"/>
    </row>
    <row r="38" spans="1:20" x14ac:dyDescent="0.25">
      <c r="G38" s="3"/>
      <c r="H38" s="19"/>
      <c r="I38" s="24"/>
      <c r="J38" s="20"/>
      <c r="K38" s="3"/>
      <c r="L38" s="3"/>
      <c r="M38" s="3"/>
      <c r="N38" s="3"/>
      <c r="O38" s="3"/>
      <c r="P38" s="27"/>
      <c r="Q38" s="27"/>
      <c r="R38" s="4"/>
      <c r="S38" s="4"/>
      <c r="T38" s="4"/>
    </row>
    <row r="39" spans="1:20" ht="15" customHeight="1" x14ac:dyDescent="0.25">
      <c r="G39" s="3"/>
      <c r="H39" s="19"/>
      <c r="I39" s="24"/>
      <c r="J39" s="20"/>
      <c r="K39" s="3"/>
      <c r="L39" s="3"/>
      <c r="M39" s="3"/>
      <c r="N39" s="3"/>
      <c r="O39" s="3"/>
      <c r="P39" s="27"/>
      <c r="Q39" s="27"/>
      <c r="R39" s="4"/>
      <c r="S39" s="4"/>
      <c r="T39" s="4"/>
    </row>
    <row r="40" spans="1:20" x14ac:dyDescent="0.25">
      <c r="G40" s="3"/>
      <c r="H40" s="19"/>
      <c r="I40" s="20"/>
      <c r="J40" s="20"/>
      <c r="K40" s="3"/>
      <c r="L40" s="3"/>
      <c r="M40" s="3"/>
      <c r="N40" s="3"/>
      <c r="O40" s="3"/>
      <c r="P40" s="27"/>
      <c r="Q40" s="27"/>
      <c r="R40" s="4"/>
      <c r="S40" s="4"/>
      <c r="T40" s="4"/>
    </row>
    <row r="41" spans="1:20" ht="9.75" customHeight="1" x14ac:dyDescent="0.25">
      <c r="G41" s="3"/>
      <c r="H41" s="3"/>
      <c r="I41" s="11"/>
      <c r="J41" s="11"/>
      <c r="K41" s="3"/>
      <c r="L41" s="3"/>
      <c r="M41" s="3"/>
      <c r="N41" s="3"/>
      <c r="O41" s="3"/>
      <c r="P41" s="27"/>
      <c r="Q41" s="27"/>
      <c r="R41" s="4"/>
      <c r="S41" s="4"/>
      <c r="T41" s="4"/>
    </row>
  </sheetData>
  <mergeCells count="71">
    <mergeCell ref="L15:L18"/>
    <mergeCell ref="L19:L21"/>
    <mergeCell ref="A11:A14"/>
    <mergeCell ref="L11:L14"/>
    <mergeCell ref="B11:B14"/>
    <mergeCell ref="C11:C14"/>
    <mergeCell ref="D11:D14"/>
    <mergeCell ref="C6:F6"/>
    <mergeCell ref="D15:D18"/>
    <mergeCell ref="D19:D21"/>
    <mergeCell ref="A19:A21"/>
    <mergeCell ref="C19:C21"/>
    <mergeCell ref="L9:L10"/>
    <mergeCell ref="P9:P10"/>
    <mergeCell ref="G9:H9"/>
    <mergeCell ref="I9:I10"/>
    <mergeCell ref="J9:J10"/>
    <mergeCell ref="J5:K5"/>
    <mergeCell ref="L5:T5"/>
    <mergeCell ref="A6:B6"/>
    <mergeCell ref="A8:O8"/>
    <mergeCell ref="T9:T10"/>
    <mergeCell ref="P8:Q8"/>
    <mergeCell ref="M9:M10"/>
    <mergeCell ref="A9:A10"/>
    <mergeCell ref="N9:N10"/>
    <mergeCell ref="R9:R10"/>
    <mergeCell ref="S9:S10"/>
    <mergeCell ref="O9:O10"/>
    <mergeCell ref="R8:T8"/>
    <mergeCell ref="F9:F10"/>
    <mergeCell ref="K9:K10"/>
    <mergeCell ref="B9:B10"/>
    <mergeCell ref="A3:B3"/>
    <mergeCell ref="C3:I3"/>
    <mergeCell ref="A5:B5"/>
    <mergeCell ref="C5:I5"/>
    <mergeCell ref="C15:C18"/>
    <mergeCell ref="A15:A18"/>
    <mergeCell ref="C9:C10"/>
    <mergeCell ref="D9:D10"/>
    <mergeCell ref="E9:E10"/>
    <mergeCell ref="C7:T7"/>
    <mergeCell ref="K3:T3"/>
    <mergeCell ref="A4:B4"/>
    <mergeCell ref="C4:I4"/>
    <mergeCell ref="J4:K4"/>
    <mergeCell ref="L4:T4"/>
    <mergeCell ref="A7:B7"/>
    <mergeCell ref="I32:N32"/>
    <mergeCell ref="A26:D26"/>
    <mergeCell ref="I26:L26"/>
    <mergeCell ref="W15:W18"/>
    <mergeCell ref="W19:W21"/>
    <mergeCell ref="W22:W24"/>
    <mergeCell ref="B22:B25"/>
    <mergeCell ref="A22:A25"/>
    <mergeCell ref="D22:D25"/>
    <mergeCell ref="C22:C25"/>
    <mergeCell ref="L22:L25"/>
    <mergeCell ref="I29:N29"/>
    <mergeCell ref="I30:N30"/>
    <mergeCell ref="I31:N31"/>
    <mergeCell ref="B15:B18"/>
    <mergeCell ref="B19:B21"/>
    <mergeCell ref="Q11:Q14"/>
    <mergeCell ref="U8:W8"/>
    <mergeCell ref="U9:U10"/>
    <mergeCell ref="V9:V10"/>
    <mergeCell ref="W9:W10"/>
    <mergeCell ref="W11:W13"/>
  </mergeCells>
  <conditionalFormatting sqref="J11:J14">
    <cfRule type="cellIs" dxfId="4" priority="7" operator="greaterThan">
      <formula>1</formula>
    </cfRule>
  </conditionalFormatting>
  <conditionalFormatting sqref="J19">
    <cfRule type="cellIs" dxfId="3" priority="3" operator="greaterThan">
      <formula>1</formula>
    </cfRule>
    <cfRule type="cellIs" dxfId="2" priority="4" operator="greaterThan">
      <formula>100</formula>
    </cfRule>
  </conditionalFormatting>
  <conditionalFormatting sqref="J22">
    <cfRule type="cellIs" dxfId="1" priority="1" operator="greaterThan">
      <formula>1</formula>
    </cfRule>
    <cfRule type="cellIs" dxfId="0" priority="2" operator="greaterThan">
      <formula>100</formula>
    </cfRule>
  </conditionalFormatting>
  <dataValidations count="4">
    <dataValidation type="date" operator="greaterThanOrEqual" allowBlank="1" showInputMessage="1" showErrorMessage="1" sqref="E26:E30" xr:uid="{00000000-0002-0000-0000-000000000000}">
      <formula1>41426</formula1>
    </dataValidation>
    <dataValidation allowBlank="1" showInputMessage="1" showErrorMessage="1" promptTitle="Validación" prompt="El porcentaje no debe exceder el 100%" sqref="J22 J19 J11:J14" xr:uid="{00000000-0002-0000-0000-000001000000}"/>
    <dataValidation type="date" allowBlank="1" showInputMessage="1" showErrorMessage="1" promptTitle="Validación" prompt="formato DD/MM/AA" sqref="G11" xr:uid="{00000000-0002-0000-0000-000002000000}">
      <formula1>36526</formula1>
      <formula2>44177</formula2>
    </dataValidation>
    <dataValidation operator="greaterThanOrEqual" allowBlank="1" showInputMessage="1" showErrorMessage="1" sqref="E11:E25" xr:uid="{00000000-0002-0000-0000-000003000000}"/>
  </dataValidations>
  <printOptions horizontalCentered="1" verticalCentered="1"/>
  <pageMargins left="0.51181102362204722" right="0.19685039370078741" top="0.51181102362204722" bottom="0.19685039370078741" header="0.39370078740157483" footer="0.59055118110236227"/>
  <pageSetup paperSize="5" scale="48" fitToHeight="3" orientation="landscape" r:id="rId1"/>
  <headerFooter>
    <oddHeader>&amp;L&amp;G&amp;C&amp;"Arial,Negrita"&amp;16&amp;K000000
PLAN DE MEJORAMIENTO ARCHIVÍSTICO&amp;RVersión: 02
2016/07/13
&amp;P de &amp;N</oddHeader>
    <oddFooter>&amp;LProceso: Inspección, Vigilancia y Control ICV&amp;RCódigo: ICV-F-06</oddFooter>
  </headerFooter>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C18"/>
  <sheetViews>
    <sheetView workbookViewId="0">
      <selection activeCell="C16" sqref="C16"/>
    </sheetView>
  </sheetViews>
  <sheetFormatPr baseColWidth="10" defaultColWidth="11.42578125" defaultRowHeight="15" x14ac:dyDescent="0.25"/>
  <cols>
    <col min="1" max="1" width="11.42578125" style="14"/>
    <col min="2" max="2" width="25.28515625" style="13" bestFit="1" customWidth="1"/>
    <col min="3" max="3" width="58.42578125" style="14" bestFit="1" customWidth="1"/>
    <col min="4" max="16384" width="11.42578125" style="14"/>
  </cols>
  <sheetData>
    <row r="1" spans="2:3" ht="15.75" customHeight="1" x14ac:dyDescent="0.25"/>
    <row r="2" spans="2:3" ht="60" x14ac:dyDescent="0.25">
      <c r="B2" s="15" t="s">
        <v>55</v>
      </c>
      <c r="C2" s="16" t="s">
        <v>56</v>
      </c>
    </row>
    <row r="3" spans="2:3" x14ac:dyDescent="0.25">
      <c r="B3" s="17"/>
      <c r="C3" s="17"/>
    </row>
    <row r="4" spans="2:3" x14ac:dyDescent="0.25">
      <c r="B4" s="187" t="s">
        <v>57</v>
      </c>
      <c r="C4" s="187"/>
    </row>
    <row r="5" spans="2:3" ht="30" x14ac:dyDescent="0.25">
      <c r="B5" s="15" t="s">
        <v>58</v>
      </c>
      <c r="C5" s="16" t="s">
        <v>59</v>
      </c>
    </row>
    <row r="6" spans="2:3" ht="30" x14ac:dyDescent="0.25">
      <c r="B6" s="15" t="s">
        <v>60</v>
      </c>
      <c r="C6" s="16" t="s">
        <v>61</v>
      </c>
    </row>
    <row r="7" spans="2:3" ht="45" x14ac:dyDescent="0.25">
      <c r="B7" s="15" t="s">
        <v>62</v>
      </c>
      <c r="C7" s="16" t="s">
        <v>63</v>
      </c>
    </row>
    <row r="8" spans="2:3" ht="30" x14ac:dyDescent="0.25">
      <c r="B8" s="15" t="s">
        <v>64</v>
      </c>
      <c r="C8" s="16" t="s">
        <v>65</v>
      </c>
    </row>
    <row r="9" spans="2:3" ht="120" x14ac:dyDescent="0.25">
      <c r="B9" s="15" t="s">
        <v>66</v>
      </c>
      <c r="C9" s="16" t="s">
        <v>67</v>
      </c>
    </row>
    <row r="10" spans="2:3" ht="30" x14ac:dyDescent="0.25">
      <c r="B10" s="15" t="s">
        <v>68</v>
      </c>
      <c r="C10" s="16" t="s">
        <v>69</v>
      </c>
    </row>
    <row r="11" spans="2:3" ht="45" x14ac:dyDescent="0.25">
      <c r="B11" s="15" t="s">
        <v>70</v>
      </c>
      <c r="C11" s="16" t="s">
        <v>71</v>
      </c>
    </row>
    <row r="12" spans="2:3" ht="30" x14ac:dyDescent="0.25">
      <c r="B12" s="15" t="s">
        <v>72</v>
      </c>
      <c r="C12" s="18" t="s">
        <v>73</v>
      </c>
    </row>
    <row r="13" spans="2:3" ht="45" x14ac:dyDescent="0.25">
      <c r="B13" s="15" t="s">
        <v>74</v>
      </c>
      <c r="C13" s="16" t="s">
        <v>75</v>
      </c>
    </row>
    <row r="14" spans="2:3" x14ac:dyDescent="0.25">
      <c r="B14" s="15" t="s">
        <v>76</v>
      </c>
      <c r="C14" s="18" t="s">
        <v>77</v>
      </c>
    </row>
    <row r="15" spans="2:3" ht="45" x14ac:dyDescent="0.25">
      <c r="B15" s="15" t="s">
        <v>78</v>
      </c>
      <c r="C15" s="16" t="s">
        <v>79</v>
      </c>
    </row>
    <row r="16" spans="2:3" ht="45" x14ac:dyDescent="0.25">
      <c r="B16" s="15" t="s">
        <v>78</v>
      </c>
      <c r="C16" s="18"/>
    </row>
    <row r="17" spans="2:3" x14ac:dyDescent="0.25">
      <c r="B17" s="183" t="s">
        <v>80</v>
      </c>
      <c r="C17" s="184"/>
    </row>
    <row r="18" spans="2:3" x14ac:dyDescent="0.25">
      <c r="B18" s="185"/>
      <c r="C18" s="186"/>
    </row>
  </sheetData>
  <mergeCells count="2">
    <mergeCell ref="B17:C18"/>
    <mergeCell ref="B4:C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PMA</vt:lpstr>
      <vt:lpstr>Hoja1</vt:lpstr>
      <vt:lpstr>Instructivo PMA</vt:lpstr>
      <vt:lpstr>PMA!Área_de_impresión</vt:lpstr>
      <vt:lpstr>PMA!Títulos_a_imprimir</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YENNI MARCELA GASCA MUETE</dc:creator>
  <cp:lastModifiedBy>P4-DACI-016</cp:lastModifiedBy>
  <cp:revision/>
  <dcterms:created xsi:type="dcterms:W3CDTF">2016-07-06T19:37:36Z</dcterms:created>
  <dcterms:modified xsi:type="dcterms:W3CDTF">2022-01-07T21:48:18Z</dcterms:modified>
</cp:coreProperties>
</file>