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Desktop\"/>
    </mc:Choice>
  </mc:AlternateContent>
  <bookViews>
    <workbookView xWindow="0" yWindow="0" windowWidth="20490" windowHeight="5670" firstSheet="3" activeTab="3"/>
  </bookViews>
  <sheets>
    <sheet name="Juventud" sheetId="2" state="hidden" r:id="rId1"/>
    <sheet name="Discapacidad" sheetId="3" state="hidden" r:id="rId2"/>
    <sheet name="Habitante de Calle" sheetId="4" state="hidden" r:id="rId3"/>
    <sheet name="Reglamentacion ppc" sheetId="5" r:id="rId4"/>
    <sheet name="Hoja1" sheetId="7" r:id="rId5"/>
    <sheet name="Hoja2" sheetId="8" r:id="rId6"/>
    <sheet name="Participación" sheetId="6" state="hidden" r:id="rId7"/>
  </sheets>
  <definedNames>
    <definedName name="_xlnm._FilterDatabase" localSheetId="3" hidden="1">'Reglamentacion ppc'!$A$10:$BU$56</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OLE_LINK4" localSheetId="3">'Reglamentacion ppc'!$E$17</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79021"/>
</workbook>
</file>

<file path=xl/calcChain.xml><?xml version="1.0" encoding="utf-8"?>
<calcChain xmlns="http://schemas.openxmlformats.org/spreadsheetml/2006/main">
  <c r="AZ46" i="5" l="1"/>
  <c r="AZ47" i="5"/>
  <c r="AZ27" i="5" l="1"/>
  <c r="AW27" i="5"/>
  <c r="AZ42" i="5"/>
  <c r="AW42" i="5"/>
  <c r="AZ41" i="5"/>
  <c r="AW41" i="5"/>
  <c r="AZ40" i="5"/>
  <c r="AW40" i="5"/>
  <c r="AZ39" i="5"/>
  <c r="AW39" i="5"/>
  <c r="AZ38" i="5"/>
  <c r="AW38" i="5"/>
  <c r="AZ37" i="5"/>
  <c r="AW37" i="5"/>
  <c r="AZ24" i="5"/>
  <c r="AW24" i="5"/>
  <c r="AZ14" i="5" l="1"/>
  <c r="AW14" i="5"/>
  <c r="AZ51" i="5" l="1"/>
  <c r="AW51" i="5"/>
  <c r="AZ50" i="5"/>
  <c r="AW50" i="5"/>
  <c r="AZ49" i="5"/>
  <c r="AW49" i="5"/>
  <c r="AZ48" i="5"/>
  <c r="AW48" i="5"/>
  <c r="AZ43" i="5"/>
  <c r="AZ54" i="5" l="1"/>
  <c r="AW54" i="5"/>
  <c r="BU57" i="5"/>
  <c r="BU56" i="5"/>
  <c r="BU55" i="5"/>
  <c r="BU54" i="5"/>
  <c r="BU53" i="5"/>
  <c r="BU52" i="5"/>
  <c r="BU51" i="5"/>
  <c r="BU50" i="5"/>
  <c r="BU49" i="5"/>
  <c r="BU48" i="5"/>
  <c r="BU47" i="5"/>
  <c r="BU46" i="5"/>
  <c r="BU45" i="5"/>
  <c r="BU44" i="5"/>
  <c r="BU43" i="5"/>
  <c r="BU42" i="5"/>
  <c r="BU41" i="5"/>
  <c r="BU40" i="5"/>
  <c r="BU39" i="5"/>
  <c r="BU38" i="5"/>
  <c r="BU37" i="5"/>
  <c r="BU36" i="5"/>
  <c r="BU35" i="5"/>
  <c r="BU34" i="5"/>
  <c r="BU33" i="5"/>
  <c r="BU32" i="5"/>
  <c r="BU31" i="5"/>
  <c r="BU30" i="5"/>
  <c r="BU29" i="5"/>
  <c r="BU28" i="5"/>
  <c r="BU27" i="5"/>
  <c r="BU26" i="5"/>
  <c r="BU25" i="5"/>
  <c r="BU24" i="5"/>
  <c r="BU23" i="5"/>
  <c r="BU22" i="5"/>
  <c r="BU21" i="5"/>
  <c r="BU20" i="5"/>
  <c r="BU19" i="5"/>
  <c r="BU18" i="5"/>
  <c r="BU17" i="5"/>
  <c r="BU16" i="5"/>
  <c r="BU15" i="5"/>
  <c r="BU14" i="5"/>
  <c r="BU13" i="5"/>
  <c r="BU12" i="5"/>
  <c r="AZ34" i="5"/>
  <c r="AW34" i="5"/>
  <c r="AZ25" i="5"/>
  <c r="AW25" i="5"/>
  <c r="AZ26" i="5"/>
  <c r="AW26" i="5"/>
  <c r="BU11" i="5"/>
  <c r="AZ57" i="5"/>
  <c r="AZ56" i="5"/>
  <c r="AZ55" i="5"/>
  <c r="AZ53" i="5"/>
  <c r="AZ52" i="5"/>
  <c r="AZ45" i="5"/>
  <c r="AZ44" i="5"/>
  <c r="AZ36" i="5"/>
  <c r="AZ35" i="5"/>
  <c r="AZ33" i="5"/>
  <c r="AZ32" i="5"/>
  <c r="AZ31" i="5"/>
  <c r="AZ30" i="5"/>
  <c r="AZ29" i="5"/>
  <c r="AZ28" i="5"/>
  <c r="AZ23" i="5"/>
  <c r="AZ22" i="5"/>
  <c r="AZ21" i="5"/>
  <c r="AZ20" i="5"/>
  <c r="AZ19" i="5"/>
  <c r="AZ18" i="5"/>
  <c r="AZ17" i="5"/>
  <c r="AZ16" i="5"/>
  <c r="AZ15" i="5"/>
  <c r="AZ13" i="5"/>
  <c r="AZ12" i="5"/>
  <c r="AW57" i="5"/>
  <c r="AW56" i="5"/>
  <c r="AW55" i="5"/>
  <c r="AW53" i="5"/>
  <c r="AW52" i="5"/>
  <c r="AW47" i="5"/>
  <c r="AW45" i="5"/>
  <c r="AW44" i="5"/>
  <c r="AW43" i="5"/>
  <c r="AW36" i="5"/>
  <c r="AW35" i="5"/>
  <c r="AW33" i="5"/>
  <c r="AW32" i="5"/>
  <c r="AW31" i="5"/>
  <c r="AW30" i="5"/>
  <c r="AW29" i="5"/>
  <c r="AW28" i="5"/>
  <c r="AW23" i="5"/>
  <c r="AW22" i="5"/>
  <c r="AW21" i="5"/>
  <c r="AW20" i="5"/>
  <c r="AW19" i="5"/>
  <c r="AW18" i="5"/>
  <c r="AW17" i="5"/>
  <c r="AW16" i="5"/>
  <c r="AW15" i="5"/>
  <c r="AW13" i="5"/>
  <c r="AW12" i="5"/>
  <c r="AW11" i="5"/>
  <c r="B3" i="8"/>
  <c r="AZ11" i="5"/>
</calcChain>
</file>

<file path=xl/comments1.xml><?xml version="1.0" encoding="utf-8"?>
<comments xmlns="http://schemas.openxmlformats.org/spreadsheetml/2006/main">
  <authors>
    <author/>
  </authors>
  <commentList>
    <comment ref="F9" authorId="0" shapeId="0">
      <text>
        <r>
          <rPr>
            <sz val="11"/>
            <color theme="1"/>
            <rFont val="Arial"/>
          </rPr>
          <t>======
ID#AAAAPI1dStk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H9" authorId="0" shapeId="0">
      <text>
        <r>
          <rPr>
            <sz val="11"/>
            <color theme="1"/>
            <rFont val="Arial"/>
          </rPr>
          <t>======
ID#AAAAPI1dlnY
Harold Arbey Bedoya Quiroga    (2021-09-15 20:27:29)
Se deben de consignar cada uno de los indicadores definidos para el proceso de rendición de cuentas, de acuerdo a cada categoría de derecho, curso de vida, realización y linea estrategica definida</t>
        </r>
      </text>
    </comment>
    <comment ref="Z9" authorId="0" shapeId="0">
      <text>
        <r>
          <rPr>
            <sz val="11"/>
            <color theme="1"/>
            <rFont val="Arial"/>
          </rPr>
          <t>======
ID#AAAAPI1dSuA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
  </authors>
  <commentList>
    <comment ref="F9" authorId="0" shapeId="0">
      <text>
        <r>
          <rPr>
            <sz val="11"/>
            <color theme="1"/>
            <rFont val="Arial"/>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rPr>
          <t>======
ID#AAAAPI1dStQ
Harold Arbey Bedoya Quiroga    (2021-09-15 20:27:29)
El recurso que se ha asignado para la ejecución de cada una de las líneas durante la vigencia</t>
        </r>
      </text>
    </comment>
  </commentList>
</comments>
</file>

<file path=xl/comments3.xml><?xml version="1.0" encoding="utf-8"?>
<comments xmlns="http://schemas.openxmlformats.org/spreadsheetml/2006/main">
  <authors>
    <author/>
  </authors>
  <commentList>
    <comment ref="E9" authorId="0" shapeId="0">
      <text>
        <r>
          <rPr>
            <sz val="11"/>
            <color theme="1"/>
            <rFont val="Arial"/>
          </rPr>
          <t>======
ID#AAAAPI1dSts
Harold Arbey Bedoya Quiroga    (2021-09-15 20:27:29)
La acción planteada en el documento de Politica Pública Municipal con la cual dará cumplimiento a la garantia de derechos.
Ejemplo:
Categoria Desarrollo
Acción Estrategica:  Todos Vacunados</t>
        </r>
      </text>
    </comment>
    <comment ref="F9" authorId="0" shapeId="0">
      <text>
        <r>
          <rPr>
            <sz val="11"/>
            <color theme="1"/>
            <rFont val="Arial"/>
          </rPr>
          <t>======
ID#AAAAPI1dlnc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H9" authorId="0" shapeId="0">
      <text>
        <r>
          <rPr>
            <sz val="11"/>
            <color theme="1"/>
            <rFont val="Arial"/>
          </rPr>
          <t>======
ID#AAAAPI1dStg
Harold Arbey Bedoya Quiroga    (2021-09-15 20:27:29)
Se deben de consignar cada uno de los indicadores definidos para el proceso de rendición de cuentas, de acuerdo a cada categoría de derecho, curso de vida, realización y linea estrategica definida</t>
        </r>
      </text>
    </comment>
    <comment ref="Z9" authorId="0" shapeId="0">
      <text>
        <r>
          <rPr>
            <sz val="11"/>
            <color theme="1"/>
            <rFont val="Arial"/>
          </rPr>
          <t>======
ID#AAAAPI1dStw
Harold Arbey Bedoya Quiroga    (2021-09-15 20:27:29)
El recurso que se ha asignado para la ejecución de cada una de las líneas durante la vigencia</t>
        </r>
      </text>
    </comment>
  </commentList>
</comments>
</file>

<file path=xl/comments4.xml><?xml version="1.0" encoding="utf-8"?>
<comments xmlns="http://schemas.openxmlformats.org/spreadsheetml/2006/main">
  <authors>
    <author/>
    <author>Gloria Mercedes Carrillo</author>
  </authors>
  <commentList>
    <comment ref="Q9" authorId="0" shapeId="0">
      <text>
        <r>
          <rPr>
            <sz val="11"/>
            <color theme="1"/>
            <rFont val="Arial"/>
          </rPr>
          <t>======
ID#AAAAPI1dlnQ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AI9" authorId="0" shapeId="0">
      <text>
        <r>
          <rPr>
            <sz val="11"/>
            <color theme="1"/>
            <rFont val="Arial"/>
          </rPr>
          <t>======
ID#AAAAPI1dlnA
Harold Arbey Bedoya Quiroga    (2021-09-15 20:27:29)
El recurso que se ha asignado para la ejecución de cada una de las líneas durante la vigencia</t>
        </r>
      </text>
    </comment>
    <comment ref="G11" authorId="1" shapeId="0">
      <text>
        <r>
          <rPr>
            <b/>
            <sz val="9"/>
            <color indexed="81"/>
            <rFont val="Tahoma"/>
            <charset val="1"/>
          </rPr>
          <t>Gloria Mercedes Carrillo:</t>
        </r>
        <r>
          <rPr>
            <sz val="9"/>
            <color indexed="81"/>
            <rFont val="Tahoma"/>
            <charset val="1"/>
          </rPr>
          <t xml:space="preserve">
según el deccreto la meta es un cronograma 
 esta lina tiene dos metas la segunda es el banco de datos de formadores </t>
        </r>
      </text>
    </comment>
    <comment ref="G15" authorId="1" shapeId="0">
      <text>
        <r>
          <rPr>
            <b/>
            <sz val="9"/>
            <color indexed="81"/>
            <rFont val="Tahoma"/>
            <charset val="1"/>
          </rPr>
          <t>Gloria Mercedes Carrillo:</t>
        </r>
        <r>
          <rPr>
            <sz val="9"/>
            <color indexed="81"/>
            <rFont val="Tahoma"/>
            <charset val="1"/>
          </rPr>
          <t xml:space="preserve">
según el decreto la meta seria un encuentro por comuna al año 
</t>
        </r>
      </text>
    </comment>
    <comment ref="G16" authorId="1" shapeId="0">
      <text>
        <r>
          <rPr>
            <b/>
            <sz val="9"/>
            <color indexed="81"/>
            <rFont val="Tahoma"/>
            <charset val="1"/>
          </rPr>
          <t>Gloria Mercedes Carrillo:</t>
        </r>
        <r>
          <rPr>
            <sz val="9"/>
            <color indexed="81"/>
            <rFont val="Tahoma"/>
            <charset val="1"/>
          </rPr>
          <t xml:space="preserve">
esta meta no correponde con lo establecido en el decreto 
</t>
        </r>
      </text>
    </comment>
  </commentList>
</comments>
</file>

<file path=xl/comments5.xml><?xml version="1.0" encoding="utf-8"?>
<comments xmlns="http://schemas.openxmlformats.org/spreadsheetml/2006/main">
  <authors>
    <author/>
  </authors>
  <commentList>
    <comment ref="D9" authorId="0" shapeId="0">
      <text>
        <r>
          <rPr>
            <sz val="11"/>
            <color theme="1"/>
            <rFont val="Arial"/>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<sst xmlns="http://schemas.openxmlformats.org/spreadsheetml/2006/main" count="1063" uniqueCount="376">
  <si>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</si>
  <si>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</si>
  <si>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</si>
  <si>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</si>
  <si>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</si>
  <si>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</si>
  <si>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</si>
  <si>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</si>
  <si>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</si>
  <si>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</si>
  <si>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</si>
  <si>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</si>
  <si>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</si>
  <si>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</si>
  <si>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</si>
  <si>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</si>
  <si>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</si>
  <si>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</si>
  <si>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</si>
  <si>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</si>
  <si>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</si>
  <si>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</si>
  <si>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</si>
  <si>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</si>
  <si>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</si>
  <si>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</si>
  <si>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</si>
  <si>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</si>
  <si>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</si>
  <si>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</si>
  <si>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</si>
  <si>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</si>
  <si>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</si>
  <si>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</si>
  <si>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</si>
  <si>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</si>
  <si>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</si>
  <si>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</si>
  <si>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</si>
  <si>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</si>
  <si>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</si>
  <si>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</si>
  <si>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</si>
  <si>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Política Pública Envejecimiento y Vejez desde la inclusión social y familiar de Armenia, Quindío "Armenia, Ciudad Madura 2019 - 2029"</t>
  </si>
  <si>
    <t xml:space="preserve">INDICADOR CONSTRUIDO Y/O DE BIENESTAR </t>
  </si>
  <si>
    <t>PLAN DE DESARROLLO</t>
  </si>
  <si>
    <t>PLAN DE ACCIÓN</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</si>
  <si>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</si>
  <si>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</si>
  <si>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</si>
  <si>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</si>
  <si>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</si>
  <si>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</si>
  <si>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META DEL CUATRENIO 2020-2023</t>
  </si>
  <si>
    <t xml:space="preserve">INDICADOR </t>
  </si>
  <si>
    <t>Programa</t>
  </si>
  <si>
    <t>Producto</t>
  </si>
  <si>
    <t>Indicador de producto</t>
  </si>
  <si>
    <t>ACTIVIDADES especificas</t>
  </si>
  <si>
    <t>Indicador</t>
  </si>
  <si>
    <t xml:space="preserve">Unidad de medida del indicador  </t>
  </si>
  <si>
    <t>Meta</t>
  </si>
  <si>
    <t>Línea base de las acciones/
Actividades del Proyecto</t>
  </si>
  <si>
    <t>Valor de la meta de las Acciones/Actividades del proyecto programada para la vigencia actual</t>
  </si>
  <si>
    <t>% avance de la meta del indicador del proyecto a la fecha de corte</t>
  </si>
  <si>
    <t>Recursos asignados, en pesos en el momento presupuestal (Apropiación Definitiva)</t>
  </si>
  <si>
    <t>Recursos ejecutados en pesos en el momento presupuestal (Reg. Presupuestal)</t>
  </si>
  <si>
    <t>% ejecución presupuestal a la fecha de corte</t>
  </si>
  <si>
    <t>Población beneficiada con la actividad</t>
  </si>
  <si>
    <t>Observaciones</t>
  </si>
  <si>
    <t xml:space="preserve">Número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</si>
  <si>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</si>
  <si>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</si>
  <si>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avance dic 2021</t>
  </si>
  <si>
    <t>avance dic 2022</t>
  </si>
  <si>
    <t xml:space="preserve">Total avacnce </t>
  </si>
  <si>
    <t xml:space="preserve">Componente 1: FORTALECIMIENTO EFECTIVO DE LA PARTICIPACIÓN </t>
  </si>
  <si>
    <t xml:space="preserve">Participación ciudadana, política y respeto por los derechos humanos y diversidad de creencias (unidad de participación ciudadana y desarrollo local- Implementación Política </t>
  </si>
  <si>
    <t>Servicio de promoción a la participación ciudadana -( Organismos comunales - Ediles- política de participación- organización y participación ciudadana- asistencia técnica en las gestiones de la propiedad horizontal)</t>
  </si>
  <si>
    <t>Iniciativas para la promoción de la participación ciudadana implementada.  (Ejercicios de participación ciudadana Organismos comunales - Ediles- política de participación- organización y participación ciudadana- asistencia técnica en las gestiones de la propiedad horizontal)</t>
  </si>
  <si>
    <t>Capacitación a los Ediles del Municipio de Armenia para el fortalecimiento de su gestión y de afianzamiento en el cumplimiento de las funciones. </t>
  </si>
  <si>
    <t>Promover el empoderamiento de las organizaciones y las comunidades que generan condiciones para una incidencia efectiva de los organismos comunales en las decisiones de Política Pública</t>
  </si>
  <si>
    <t>Porcentaje de implementación y seguimiento de la Política Pública Comunal</t>
  </si>
  <si>
    <t>Porcentaje</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</si>
  <si>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</si>
  <si>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</si>
  <si>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</si>
  <si>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</si>
  <si>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</si>
  <si>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Componente 4:                                            ACCESO A MEDIOS Y NUEVAS TECNOLOGÍAS</t>
  </si>
  <si>
    <t>Implementar acciones alternativas que permitan el encuentro de los saberes y de los conocimientos en escenarios de la organización comunal y al interior de ella.</t>
  </si>
  <si>
    <t>La Secretaría de las Tecnologías de la Información y de las Comunicaciones capacitará a los disgnatarios en las 10 comunas y sector rural en el desarrollo de tecnologías que permitan una comunicación efectiva entre estos y la Administración Municipal.</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</si>
  <si>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</si>
  <si>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</si>
  <si>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</si>
  <si>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</si>
  <si>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</si>
  <si>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</si>
  <si>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Promoción por parte de la Administración Municipal y de los organismos comunales, respecto a la vinculación de los jóvenes en la organización comunal - relevo generacional.</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</si>
  <si>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</si>
  <si>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</si>
  <si>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</si>
  <si>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apoyará el desarrollo de programas de educación ambiental.</t>
  </si>
  <si>
    <t xml:space="preserve">Secretaría de Educación </t>
  </si>
  <si>
    <t>IMDERA</t>
  </si>
  <si>
    <t xml:space="preserve">Departamento Administrativo de Planeación </t>
  </si>
  <si>
    <t xml:space="preserve">Secretaría de Desarrollo Económico  </t>
  </si>
  <si>
    <t>N/A</t>
  </si>
  <si>
    <t>Participación ciudadana, política y respeto por los derechos humanos y diversidad de creencias (unidad de participación ciudadana y desarrollo local- Implementación Política Pública Comunal)</t>
  </si>
  <si>
    <t>Servicio de promoción a la participación ciudadana- para la gestion de la Política Pública comunal con implementación y seguimiento</t>
  </si>
  <si>
    <t>Iniciativas para la promoción de la participación ciudadana implementada. para la gestion de la Política Pública comunal con implementación y seguimiento</t>
  </si>
  <si>
    <t>índice de grado de la preparación para participar y beneficiarse de las tecnologías de ia información y las comunicaciones</t>
  </si>
  <si>
    <t>NP</t>
  </si>
  <si>
    <t>SEC TIC</t>
  </si>
  <si>
    <t>11</t>
  </si>
  <si>
    <t>Realizar actividades de educación informal y apropiación tecnologica en el Municipio de Armenia.</t>
  </si>
  <si>
    <t>Personas capacitadas en diferentes tecnologías de la información y las comunicaciones</t>
  </si>
  <si>
    <t>porcentaje</t>
  </si>
  <si>
    <t>10547</t>
  </si>
  <si>
    <t>4855</t>
  </si>
  <si>
    <t>4698</t>
  </si>
  <si>
    <t>Porcentaje medios de divulgacion aplicados</t>
  </si>
  <si>
    <t>iniciativas para la promoción de la participación ciudadana implementada. para la gestion de la Política Pública comunal con implementación y seguimiento</t>
  </si>
  <si>
    <t>Desarrollar estrategias de comunicación para visibilizar las acciones realizadas por la secretaría TIC</t>
  </si>
  <si>
    <t>* Desarrollar estrategias de comunicación para visibilizar las acciones realizadas por la secretaría TIC.</t>
  </si>
  <si>
    <t>4</t>
  </si>
  <si>
    <t>Indice de participacion de los organismos comunales</t>
  </si>
  <si>
    <t>Política Pública para la Acción Comunal en el Municipio de Armenia Quindío 2019 - 2029"</t>
  </si>
  <si>
    <t>PERIODO PLAN ESTRATEGICO COMUNAL 2020-2023</t>
  </si>
  <si>
    <t>Armenia con crecimiento económico y empleo -Productividad y competitividad de las empresas colombianas</t>
  </si>
  <si>
    <t>Servicio de asistencia técnica para el fortalecimiento de las Redes Regionales de Emprendimiento</t>
  </si>
  <si>
    <t>Empresas en etapa temprana beneficiadas con programas de fortalecimiento para su consolidación</t>
  </si>
  <si>
    <t>Instrumentos para el mejoramiento productivo implementados</t>
  </si>
  <si>
    <t>Armenia con crecimiento económico y empleo -Generación y formalización del empleo</t>
  </si>
  <si>
    <t>Servicio de apoyo al fortalecimiento de políticas públicas para la generación y formalización del empleo en el marco del trabajo decente</t>
  </si>
  <si>
    <t>Estrategias realizadas</t>
  </si>
  <si>
    <t xml:space="preserve">NUMERO </t>
  </si>
  <si>
    <t>avance Jun 2022</t>
  </si>
  <si>
    <r>
      <t>Fortalecer la divulgación y promoción de las estrategias por la sde para promover la generación de empleo</t>
    </r>
    <r>
      <rPr>
        <b/>
        <sz val="10"/>
        <color theme="1"/>
        <rFont val="Arial"/>
        <family val="2"/>
      </rPr>
      <t xml:space="preserve"> (NO ME PARECE QUE ESTE CORRESPONDA)</t>
    </r>
  </si>
  <si>
    <t>Atender los requerimientos de los dignatarios comunales, para el acompañamiento ante las diferentes instancias y sectores en la formulación de los convenios solidarios en los términos del artículo 42 de la Ley 1551 de 2012.</t>
  </si>
  <si>
    <t xml:space="preserve">COMPONENTE - EJE </t>
  </si>
  <si>
    <t xml:space="preserve">2021 - AVANCE % </t>
  </si>
  <si>
    <t>Capacitación a los dignatarios de los organismos comunales de las diez (10) comunas y sector rural en diferentes temáticas sociales, políticas y comunitarias, teniendo como responsable la Unidad de Participación Ciudadana del Municipio de Armenia.</t>
  </si>
  <si>
    <t>Apoyo para la elaboración de los planes operativos (empresarial – contractual – otros) en los organismos comunales de las diez (10) comunas y sector rural, a cargo de la Alcaldía Municipal de Armenia.</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</si>
  <si>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</si>
  <si>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</si>
  <si>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</si>
  <si>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</si>
  <si>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</si>
  <si>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Los organismos comunales reconocidos y la Secretaría de Desarrollo Social aunarán esfuerzos para implementar estrategias que estimulen el ejercicio comunal que contribuyan a la vinculación de nuevas personas.</t>
  </si>
  <si>
    <t>  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</si>
  <si>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Las Asociaciones de Juntas de Acción Comunal en coordinación con la Unidad de Participación Ciudadana documentarán y exaltarán las experiencias exitosas al interior de los organismos comunales reconociendo la labor que realizan los dignatarios en sus comunas, dentro de las diez (10) comunas y sector rural del Municipio de Armenia.</t>
  </si>
  <si>
    <t xml:space="preserve"> La Administración Municipal mediante la Secretaría de Desarrollo Social – Unidad de Participación Ciudadana adelantarán estrategias para exaltar la labor comunal anualmente.</t>
  </si>
  <si>
    <t xml:space="preserve"> Fomentar la participación de los dignatarios y afiliados de los organismos comunales en los campeonatos deportivos anuales intercomunales, desarrollando jornadas de recreación integradas a la oferta institucional del IMDERA como estrategia de fomento del deporte social comunitario.</t>
  </si>
  <si>
    <t>       Crear y poner en funcionamiento el Fondo de Emprendimiento Comunal en cabeza de los organismos comunales con el apoyo de la Secretaría de Desarrollo Económico.</t>
  </si>
  <si>
    <t xml:space="preserve"> La Secretaría de Desarrollo Social – Unidad de Participación Ciudadana, impulsará y aumentará el trabajo articulado con los organismos comunales.</t>
  </si>
  <si>
    <t>   Creación de un Banco de Proyectos para los organismos comunales en alianza con la Administración Municipal, para lo cual le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</si>
  <si>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Se implementarán los convenios solidarios con los organismos de Acción Comunal conforme lo establecido en la ley 1551 de 2012 o norma que la modifique o sustituya.</t>
  </si>
  <si>
    <t xml:space="preserve"> La Unidad de Participación Ciudadana fortalecerá y apoyará a las instancias internas de resolución de conflictos, así mismo los Conciliadores en Equidad en las Organizaciones de Acción Comunal.</t>
  </si>
  <si>
    <t>La Secretaria de Desarrollo Social - Unidad de Participación Ciudadana capacitará y formará a los afiliados antes de la realización de las elecciones en concordancia con lo estipulado en el literal A y B del artículo 32 de la Ley 743 de 2002</t>
  </si>
  <si>
    <t>  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</si>
  <si>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  La Administración Municipal y la Unidad de Participación Ciudadana capacitará y apoyará la gestión de las comisiones de trabajo de los organismos comunales.</t>
  </si>
  <si>
    <t xml:space="preserve"> La Unidad de Participación Ciudadana será la encargada de implementar la Secretaria Técnica Comunal integrada por los organismos comunales a fin de mejorar la comunicación entre la Administración Municipal y éstos.</t>
  </si>
  <si>
    <t>   El Departamento Administrativo de Planeación Municipal capacitará y apoyará la conformación de comisiones ambientales.</t>
  </si>
  <si>
    <t xml:space="preserve"> La Administración Municipal promoverá la creación de veedurías ambientales.</t>
  </si>
  <si>
    <t>Meta Cumplida</t>
  </si>
  <si>
    <t>avance Jun 2023</t>
  </si>
  <si>
    <t>avance dic 2023</t>
  </si>
  <si>
    <t>avance Jun 2024</t>
  </si>
  <si>
    <t>avance dic 2024</t>
  </si>
  <si>
    <t>avance Jun 2025</t>
  </si>
  <si>
    <t>avance dic 2025</t>
  </si>
  <si>
    <t>avance Jun 2026</t>
  </si>
  <si>
    <t>avance dic 2026</t>
  </si>
  <si>
    <t>avance Jun 2027</t>
  </si>
  <si>
    <t>avance dic 2027</t>
  </si>
  <si>
    <t>avance Jun 2028</t>
  </si>
  <si>
    <t>avance dic 2028</t>
  </si>
  <si>
    <t>avance Jun 2029</t>
  </si>
  <si>
    <t>avance dic 2029</t>
  </si>
  <si>
    <t>Exaltación de experiencias exitosas de los organismos de accion comunal </t>
  </si>
  <si>
    <t>No se encontró en el plan de acción</t>
  </si>
  <si>
    <t>formulación y seguimiento a la estrategia de participación ciudadana y lineamiento para su publicación en la página web.</t>
  </si>
  <si>
    <t>Componente 2: 
PERTENENCIA COMUNAL</t>
  </si>
  <si>
    <t>Componente 3: 
FORTALECIMIENTO Y DESARROLLO DE COMPETENCIAS</t>
  </si>
  <si>
    <t xml:space="preserve">Ejecutar acciones encaminadas al fortalecimiento de emprendimientos del Municipio de Armenia   </t>
  </si>
  <si>
    <t xml:space="preserve">Cronograma           Base de Datos </t>
  </si>
  <si>
    <t>1 por comuna</t>
  </si>
  <si>
    <t xml:space="preserve">Implementar  el Fortalecimiento de la Organización y Participación Ciudadana, mediante la capacitación al cuadro directivo de los organismos comunales de 1 y 2 grado del municipio de Armenia para el empoderamiento de sus funciones y en diferentes temática de interes social, politica comunitario, actualizacion normativa de nivel local y nacional. </t>
  </si>
  <si>
    <t xml:space="preserve">un (1)  Cronograma de capacitaciones                                 </t>
  </si>
  <si>
    <t xml:space="preserve">Base de excel </t>
  </si>
  <si>
    <t>Adelantar el seguimiento a los Planes  de Desarrollo Comunal, deacuerdo a la herramienta diseñada (Matriz).</t>
  </si>
  <si>
    <t xml:space="preserve">Secretaría de Desarrollo Social      Unidad de Participacion Ciudadana </t>
  </si>
  <si>
    <t xml:space="preserve">Secretaria de Desarrollo Social     Unidad de Paticipacion Ciudadana </t>
  </si>
  <si>
    <t>Medios masivos de Comunicación, en plataformas y portales web-TICS y Comunicaciones.</t>
  </si>
  <si>
    <t>Secretaría de Desarrollo Social Unidad de Participacion Ciudadana</t>
  </si>
  <si>
    <t>Número</t>
  </si>
  <si>
    <t>Reconocimiento Publico en el Concejo Municipal de Armenia</t>
  </si>
  <si>
    <t xml:space="preserve">Secretaría de Desarrollo Social Unidad de Participacion Ciudadana </t>
  </si>
  <si>
    <t xml:space="preserve">Capacitacion a los dignatarios de las juntas de accion comunal y/0 afiliados para la conformacion del tribunal de garantias previas a las elecciones , deacuerdo a los requerimientos que sean presentados </t>
  </si>
  <si>
    <t xml:space="preserve">Numero </t>
  </si>
  <si>
    <t>un (1) Banco de datos de formadores</t>
  </si>
  <si>
    <t>Planes operativos elaborados y presentados</t>
  </si>
  <si>
    <t>Planes operativos presentados</t>
  </si>
  <si>
    <t>Dinamica publica de acompañamiento en el tramite contratual.</t>
  </si>
  <si>
    <t>Dinamica publica formulada</t>
  </si>
  <si>
    <t>Una (1) convocatoria al año</t>
  </si>
  <si>
    <t>Mesas de trabajo realizadas</t>
  </si>
  <si>
    <t>una consolidacion anual  de resultados y metas cumplidas de los OAC</t>
  </si>
  <si>
    <t>No. de representantes por comuna elegidos</t>
  </si>
  <si>
    <t>Secretaría de Educación</t>
  </si>
  <si>
    <t>Planes de capacitación</t>
  </si>
  <si>
    <t xml:space="preserve">No. de Planes de capacitacion </t>
  </si>
  <si>
    <t>Acto administrativo</t>
  </si>
  <si>
    <t>No. De equipos interdisciplinarios de formadores conformados</t>
  </si>
  <si>
    <t>Actividades de Enseñanza - aprendizaje (tematicas de tipo comunal y participación ciudadana)</t>
  </si>
  <si>
    <t>Acta - oficio formtato</t>
  </si>
  <si>
    <t>Secretaría de Desarrollo Social (Unidad de Participación Ciudadana)</t>
  </si>
  <si>
    <t>No convocatorias para la vinculacion de nuevas personas y afiliados a sus juntas de accion comunal</t>
  </si>
  <si>
    <t>Reconoccimientos de JAC</t>
  </si>
  <si>
    <t xml:space="preserve">Cronograma </t>
  </si>
  <si>
    <t>una (1) Estrategia "La junta en su barrio" realizada</t>
  </si>
  <si>
    <t>No. espacios de difusion implementados.</t>
  </si>
  <si>
    <t>Secretaría TICS y Oficina Comunicaciones</t>
  </si>
  <si>
    <t>Redes sociales y pagina web</t>
  </si>
  <si>
    <t>Porcentaje de Experiencias exitosas documentadas</t>
  </si>
  <si>
    <t>Reconocimientos realizados en el dia de la conmemoracion nacional de la accion comunal.</t>
  </si>
  <si>
    <t>actividades de exaltacion y reconomiento a los dignatarios realizadas</t>
  </si>
  <si>
    <t>1 por año</t>
  </si>
  <si>
    <t>Porcentaje de estrategias de integracion y participacion en deporte y habitos saludables</t>
  </si>
  <si>
    <t>Plan de accion del imdera??</t>
  </si>
  <si>
    <t>Secretaría de Desarrollo Social      Unidad de Participacion Ciudadana  y Secretaria de  desarrollo economico.</t>
  </si>
  <si>
    <t>Departamento administrativo Juridico</t>
  </si>
  <si>
    <t>Jornadas de capacitacion en tematicas propias de contratacion estatal</t>
  </si>
  <si>
    <t>Jornadas de capacitacion en fortalecimiento de actividad empresarial comunitaria</t>
  </si>
  <si>
    <t>Plan de accion de Desarrollo economico?</t>
  </si>
  <si>
    <t>Un (1) Fondo de Emprendimiento comunal creado</t>
  </si>
  <si>
    <t xml:space="preserve">un (1) banco  de  proyectos empresariales y comunales  creado y en funcionamiento </t>
  </si>
  <si>
    <t xml:space="preserve">No de Mesas de trabajo para definicicion del diseño indicadores de gestion ajustados al plan de desarrollo del municipio de Armenia </t>
  </si>
  <si>
    <t>No de convenios por comuna</t>
  </si>
  <si>
    <t>Convenios</t>
  </si>
  <si>
    <t>Departamentos administrativos, secretarías y entes decentralizados</t>
  </si>
  <si>
    <t>No. campeonatos intercomunales realizados en difrentes modalidades y disciplinas deportivas</t>
  </si>
  <si>
    <t xml:space="preserve">Un plan anual de capacitaciones </t>
  </si>
  <si>
    <t xml:space="preserve">Un Cronograma de Capacitaciones </t>
  </si>
  <si>
    <t xml:space="preserve">Desarrollo social-TICS y Comunicaciones </t>
  </si>
  <si>
    <t xml:space="preserve">Pagina de la Alcadia- Redes Sociales-Canales Intitucionales </t>
  </si>
  <si>
    <t xml:space="preserve">Implementacion de herramientas tecnologicas para la divulgacion de tramites, procesos, trabajo comunal y ejecucion de proyectos </t>
  </si>
  <si>
    <t xml:space="preserve">TICS -Comunicaciones </t>
  </si>
  <si>
    <t xml:space="preserve">Implementacion de participacion y uso de los medios de comunicación local del municipio  por parte de lpos organismos de accion comunal del municipio de Armenia. </t>
  </si>
  <si>
    <t xml:space="preserve">Pagina web-Plan de Accion </t>
  </si>
  <si>
    <t xml:space="preserve">Redes Sociales, Boletin -Plan de Accion </t>
  </si>
  <si>
    <t xml:space="preserve">N/A </t>
  </si>
  <si>
    <t xml:space="preserve">Boletin de los organismos de accion comunal </t>
  </si>
  <si>
    <t xml:space="preserve">TICS-Comunicaciones </t>
  </si>
  <si>
    <t>&lt;</t>
  </si>
  <si>
    <t xml:space="preserve">Redes Sociales - Boletin-Plan de Accion </t>
  </si>
  <si>
    <t xml:space="preserve">Capacitacion aporte de grupo de formadores para promover la actualizacion y socializacion de los estatutos </t>
  </si>
  <si>
    <t xml:space="preserve">Cronograma de Capacitaciones (Estatutos)-Canales de Comunicación y pagina web </t>
  </si>
  <si>
    <t xml:space="preserve">Capacitacion para fortalecer el ejercicio de las instancias de resolucion de conflictos y amigable composicion. </t>
  </si>
  <si>
    <t xml:space="preserve">Cronograma de Capcacitaciones -                    Plan de Accion </t>
  </si>
  <si>
    <t xml:space="preserve">   N/A </t>
  </si>
  <si>
    <t xml:space="preserve">Secretaría de Desarrollo Social Unidad de Participacion Ciudadana  y Desarrollo Local </t>
  </si>
  <si>
    <t xml:space="preserve">Capacitaciones a los afiliados a las juntas de accion comunal. </t>
  </si>
  <si>
    <t xml:space="preserve">Cronograma de capcacitaciones -Plan de Accion </t>
  </si>
  <si>
    <t xml:space="preserve">Secretaría de Desarrollo Social -Unidad -Juevtudes-Infancia y Adolescencia </t>
  </si>
  <si>
    <t xml:space="preserve">Semilleros Infantiles-Plan de Accion </t>
  </si>
  <si>
    <t xml:space="preserve">Implementacion, participacion y capacitacion  de los jovenes </t>
  </si>
  <si>
    <t xml:space="preserve">Implementacion,  participacion y capacitacion de los niños </t>
  </si>
  <si>
    <t xml:space="preserve">Escuelas de Liderazgo- Plan de Accion </t>
  </si>
  <si>
    <t xml:space="preserve">Promover e incentivar, la vinculacion y participacion de los jovenes en las actividades comunales. </t>
  </si>
  <si>
    <t xml:space="preserve">Cronogramas capacitaciones-Actas- Plan de Accion </t>
  </si>
  <si>
    <t xml:space="preserve">Capacitacion y apoyo a las comisiones de trabajo de los organismos de Accion Comunal del municipio de Armenia. </t>
  </si>
  <si>
    <t xml:space="preserve">1 Cronograma de Capacitaciones -Plan de Accion </t>
  </si>
  <si>
    <t>Cronograma de Capacitaciones para la conformacion de comisiones ambientales.</t>
  </si>
  <si>
    <t>Normalizacion, organización y capacitacion para la conformacion de las comisiones ambientales.</t>
  </si>
  <si>
    <t>Apoyar y coordinar los cronogramas de capacitaciones.</t>
  </si>
  <si>
    <t xml:space="preserve">Cronograma de Capacitaciones -Programas de Educacion Ambiental -Plan de Accion </t>
  </si>
  <si>
    <t xml:space="preserve">Desarrollo Economico-Departamento Administrativo de Planeación </t>
  </si>
  <si>
    <t>Formacion y Capacitacion Proyectos Ambientales.</t>
  </si>
  <si>
    <t xml:space="preserve">Cronograma de Capacitaciones-Plan de Accion </t>
  </si>
  <si>
    <t>Cronograma de Capacitaciones - Plan de Accion</t>
  </si>
  <si>
    <t>Seguimiento a medios de difusión</t>
  </si>
  <si>
    <t xml:space="preserve">Porcentaje de reconcimiento de exaltacion comunal  realizados </t>
  </si>
  <si>
    <t>Plan de accion del imdera, listas de asistencia y registro fotografico</t>
  </si>
  <si>
    <t>1  campeonato por año</t>
  </si>
  <si>
    <t>estrategias que contribuyan a la vinculación de nuevas personas</t>
  </si>
  <si>
    <t>Plan de accion Juridica y/o convocatorias</t>
  </si>
  <si>
    <t>Actas  y/o Informes</t>
  </si>
  <si>
    <t>estrategias de consulta de temas y horarios de capacitación</t>
  </si>
  <si>
    <t>20%</t>
  </si>
  <si>
    <t xml:space="preserve">Diseño de contenidos y tematicas con la participación de un representante por comuna </t>
  </si>
  <si>
    <t>48</t>
  </si>
  <si>
    <t>1 por mes</t>
  </si>
  <si>
    <t>porcentaje de capacitaciones impartidas</t>
  </si>
  <si>
    <t>porcentaje de semilleros infantiles realizados</t>
  </si>
  <si>
    <t>porcentaje de escuelas de liderazgo realizadas</t>
  </si>
  <si>
    <t xml:space="preserve">Promocion de vinculación y participación de los jovenes en actividades comunales </t>
  </si>
  <si>
    <t>convocatoria a los presidentes de JAC para que elijan su representante en aquella comunas que no exista Asocomunal</t>
  </si>
  <si>
    <t xml:space="preserve">un consultorio juridico municipal creado </t>
  </si>
  <si>
    <t>Acto adminsitrativo</t>
  </si>
  <si>
    <t>elecciones de representante y suplente para la conformacion de la comision ambiental de los OAC</t>
  </si>
  <si>
    <t>1 cada 4 años</t>
  </si>
  <si>
    <t xml:space="preserve">creación de veedurías ambientales </t>
  </si>
  <si>
    <t>porcentaje de veedurías ambientales creadas</t>
  </si>
  <si>
    <t>2 por año</t>
  </si>
  <si>
    <t>Implementacion, reglamentacion y conformacion de la secretaria tecnica comunal (3 delegados)</t>
  </si>
  <si>
    <t>Acta</t>
  </si>
  <si>
    <t>oficios- Circular</t>
  </si>
  <si>
    <t>11 por año</t>
  </si>
  <si>
    <t>Fomento a la recreación, la actividad física y el deporte</t>
  </si>
  <si>
    <t>Servicio de promoción de la actividad física, la recreación y el deporte</t>
  </si>
  <si>
    <t>Personas atendidas por los programas de recreación, deporte social comunitario, actividad física y aprovechamiento del tiempo libre</t>
  </si>
  <si>
    <t>Numero</t>
  </si>
  <si>
    <t>Promoción, apoyo logístico, ejecución y dotación de Juegos comunitarios y Juegos Veredales</t>
  </si>
  <si>
    <t>Realizacion de los juegos comunitarios y juegos veredales</t>
  </si>
  <si>
    <t>numero</t>
  </si>
  <si>
    <t>Capacitación a las organizaciones comunales en el  Municipio de Armenia para el fortalecimiento de su gestión y de afianzamiento en el cumplimiento de las funciones. </t>
  </si>
  <si>
    <t xml:space="preserve">convenio interadministrativo para el apoyo de las universidades con su consultorio juridico a las organizaciones comunales </t>
  </si>
  <si>
    <t xml:space="preserve">mesas de trabajo con los decanos o directores de los consultorio juridico </t>
  </si>
  <si>
    <t xml:space="preserve">porcentaje </t>
  </si>
  <si>
    <t xml:space="preserve">realizacion del convenio </t>
  </si>
  <si>
    <t>Educación Ambiental</t>
  </si>
  <si>
    <t xml:space="preserve">Servicio de asistencia técnica para la implementación de las estrategias educativo ambientales y de participación </t>
  </si>
  <si>
    <t xml:space="preserve">Estrategias implementadas de educación ambiental en el municipio de Armenia </t>
  </si>
  <si>
    <t xml:space="preserve">Identificación y  apoyo en procesos de consolidación de los PROCEDA </t>
  </si>
  <si>
    <t>Elaboración de piezas publicitarias</t>
  </si>
  <si>
    <t>Fortalecer la divulgación y promoción de las estrategias por la sde para promover la generación de empleo</t>
  </si>
  <si>
    <t xml:space="preserve">CALIDAD, COBERTURA Y FORTALECIMIENTO DE LA EDUCACIÓN INICIAL, PREESCOLAR, BÁSICA Y MEDIA </t>
  </si>
  <si>
    <t>Documentos de planeación</t>
  </si>
  <si>
    <t>Documentos de lineamientos de política en educación prescolar, básica y media emitidos</t>
  </si>
  <si>
    <t xml:space="preserve">1. REALIZAR EVENTOS CON COMUNALES EN TORNO AL PLAN ESTRATÉGICO DE EDUCACIÓN DE ARMENIA Y LA AGENDA COMUNAL EN ARMENIA. </t>
  </si>
  <si>
    <t>NÚMERO DE EVENTOS</t>
  </si>
  <si>
    <t>EVENTOS REALIZADOS</t>
  </si>
  <si>
    <t>Desarrollo Integral de Niños, Niñas, Adolescentes y sus Familias</t>
  </si>
  <si>
    <t xml:space="preserve">Edificaciones de atención a la primera infancia adecuadas </t>
  </si>
  <si>
    <t xml:space="preserve">  La Secretaria de Desarrollo Económico y el Departamento Administrativo de Planeación Municipal gestionarán la capacitación en proyectos ambientales. </t>
  </si>
  <si>
    <t>valor de la meta del indicadorde productodel proyeco ala fecha del corte</t>
  </si>
  <si>
    <t>La meta se cumple acorde a lo planeado.</t>
  </si>
  <si>
    <t>ok</t>
  </si>
  <si>
    <t>Implementar el Fortalecimiento de la Organización y Participación Ciudadana, mediante la capacitación al cuadro directivo de los organismos comunales de 1 y 2 grado del municipio de Armenia para el empoderamiento de sus funciones y en diferentes temáticas de interés social, política, comunitario, actualización normativa de nivel local y nacional.</t>
  </si>
  <si>
    <t>Adelantar el seguimiento a los Planes  de Desarrollo Comunal, de acuerdo a la herramienta diseñada (Matriz).</t>
  </si>
  <si>
    <t>Instancias de Participación Ciudadana</t>
  </si>
  <si>
    <t>En el plan de acción aparece como: "Apoyo metodológico para la construcción de Herramientas de Planificación Comunitaria según metodología vigente."</t>
  </si>
  <si>
    <t>Ciudadania</t>
  </si>
  <si>
    <t>"Para el periodo comprendido en el primer trimestre del año en curso, se han realizado 14 de enero mesa técnica de CIDEA- 22 de enero mesa de articulación CIDEA y JUDEA- 24 de enero comité técnico institucional de educación ambiental y 28 de enero mesa técnica de CIDEA- para el corte de abril a mayo no se realizó apoyo en procesos de consolidación de los PROCEDA. en el tercer trimestre Se participo en la reunión programada de educación ambiental departamental en temáticas de educación, SIDEA y PROCEDA.
Se realizaron 2 socializaciones:  En el Centro Cultural de la Castilla Y en el barrio Ciudad Dorada."</t>
  </si>
  <si>
    <t>Para el primer trimestre del año se ha superado las expectativas de la elaboración de piezas publicitarias ya que a la fecha se han generado 23 piezas con respecto a Creación video expectativa Estrategia Basura Cero CAM. - Logo Estrategia Basura Cero CAM.- Eslogan Estrategia Basura Cero CAM.- Camiseta Estrategia Basura Cero CAM.- Punto Ecológico Estrategia Basura Cero CAM.- Creación de baking publicitario para la Estrategia Basura Cero CAM.- Certificados Basura Cero- Botones Basura Cero- Hoja Membrete Basura Cero- Pásate al vidrio, esmalte o a las antiguas loncheras- Reduce el uso de papel, solicita que tus facturas lleguen a tu correo electrónico.- Reduce el uso de plástico, en vez de usar bolsas plásticas usa bolsas ecológicas, mantén tu propia botella para las bebidas y evita los recipientes desechables- Antes de desechar algo, pregúntate si ya acabó realmente su tiempo de vida o si tú o quienes viven contigo pueden darle otra utilidad, especialmente en el caso de aparatos eléctricos y electrónicos, ropa y calzado- Jornada de siembra de árboles - Jornada de limpieza de basuras  - Jornada de recolección de residuos especiales- Logo institucional Armenia- Valores y atributos - Patrimonio de la humanidad- 10 videos sobre: Manejo de  basuras, caracol africano, cambio climático, mascotas. En el tercer trimestre se realizaron piezas publicitarias para los temas de: PCC, BASURA CERO, PGIRS, CAMBIO CLIMATICO, las cuales se distribuyeron en afiches, guías, volantes, pendones, gorras, entre otros.</t>
  </si>
  <si>
    <t>Se beneficiaron mil novecientos ochenta y dos (1.982) personas buscadores de empleo - empresarios</t>
  </si>
  <si>
    <t>GRUPOS DE WHATSAPP - UNA (1)  ACCIÓN: 5 grupos conformados de difusión de vacantes laborales, 1182 integrantes. Se promueve y divulga la información saliente de las estrategias, las convocatorias y la difusión de oportunidades laborales por medio de cinco grupos de whatasapp en el que cuenta con 1182 cuyabros a quienes se les difunde las oportunidades laborales formales y  las jornadas de inserción laboral desarrolladas por la SDE.
•   PIEZAS PUBLICITARIAS - UNA (1)  ACCIÓN: 17 piezas elaboradas para convocatoria de las jornadas de inserción y feria insitucional. 
Se han realizado 17 piezas graficas para la convocatoria de jornadas de insericón laboral.
•        BOLETINES DE PRENSA - UNA (1)  ACCIÓN:  boletines realizados y 5 videos montados. 
Se han realizado boletines de prensa sobre prespuesto de la Secretaría y del desarrrollo de las jornadas realizadas a la fecha de inserción laboral. Adicionalmente, se realizó un video para story para redes sociales</t>
  </si>
  <si>
    <t>TICS-  Secretaría de Desarrollo Social   Unidad de Participacion Ciudadana</t>
  </si>
  <si>
    <t>TICS- Secretaría de Desarrollo Social  Unidad de Participacion Ciudadana</t>
  </si>
  <si>
    <t>Secretaría de Desarrollo Social  Unidad de Participacion Ciudadana y desarrollo local</t>
  </si>
  <si>
    <t xml:space="preserve">Secretaría de Desarrollo Social  Unidad de Participacion Ciudadana y Desarrollo Local </t>
  </si>
  <si>
    <t xml:space="preserve">Departamento Administrativo Juridico - Secretaría de Desarrollo Social   Unidad de Participacion Ciudadana y Desarrollo Local </t>
  </si>
  <si>
    <t>Secretaría de Desarrollo Social   Unidad de Participacion Ciudadana  y Desarrollo Local</t>
  </si>
  <si>
    <t xml:space="preserve">Secretaría de Desarrollo Social   Unidad de Participacion Ciudadana y Desarrollo Local </t>
  </si>
  <si>
    <t>La meta se cumple acorde a lo planeado</t>
  </si>
  <si>
    <t>Atención y asesorías a las diferentes instancias de participación ciudadana</t>
  </si>
  <si>
    <t>Implementar  el Fortalecimiento de la Organización y Participación Ciudadana, mediante la capacitación al cuadro directivo de los organismos comunales de 1 y 2 grado del municipio de Armenia para el empoderamiento de sus funciones y en diferentes temáticas de interés social, política, comunitario, actualización normativa de nivel local y nacional.</t>
  </si>
  <si>
    <t>Realizacion de mesas de trabajos con las universidades</t>
  </si>
  <si>
    <t>"Para el periodo comprendido en el primer trimestre del año en curso, se han realizado 14 de enero mesa técnica de CIDEA- 22 de enero mesa de articulación CIDEA y JUDEA- 24 de enero comité técnico institucional de educación ambiental y 28 de enero mesa técnica de CIDEA- para el corte de abril a mayo no se realizó apoyo en procesos de consolidación de los PROCEDA. en el tercer trimestre Se participo en la reunión programada de educación ambiental departamental en temáticas de educación, SIDEA y PROCEDA.
Se realizaron 2 socializaciones:  En el Centro Cultural de la Castilla Y en el barrio Ciudad Dorada. "</t>
  </si>
  <si>
    <t>Capacitación a las organizaciones comunales en el  Municipio de Armenia para el fortalecimiento de su gestión y de afianzamiento en el cumplimiento de las funciones.</t>
  </si>
  <si>
    <t>La actividad se cumple pero no aparece en el plan de acción de Jurídica, para validarla se debe acudir a ellos y solicitar dichas evidencias.</t>
  </si>
  <si>
    <t>Secretaría de Desarrollo social</t>
  </si>
  <si>
    <t>Se realizaron apoyo a la comunidad en cuanto a eventos deportivos  y la inscripción de los equipos para el torneo municipal de comunas en diferentes disciplinas</t>
  </si>
  <si>
    <t>429 emprendimientos</t>
  </si>
  <si>
    <t>Se realizaron estrategias para lograr poner en marcha el Centro del Desarrollo Empresarial y Emprendimientos en los 5 puntos vive digital de siguiente manera: 
 Promoción periódica, con la oferta académica y beneficios en los 5 puntos Vive digital.
Resultados:Se identifican 539 unidades productivas, para ser fortalecidos en formalización empresarial, temas financieros, Marketing Digital, Fotografía, Certificaciones de calidad y optimización de procesos.
Realización de 2 capacitaciones de Fotografía del producto en dos puntos vive digital.
Se suscribió convenio de asociación con la entidad Actuar Famiempresas 0009 de 2022 donde se beneficiaron 181 unidades productivas con microcreditos</t>
  </si>
  <si>
    <t>Se han venido realizando publicaciones y campañas por medio de la plataforma FACEBOOK, ademas se han compartido por los distintos grupos de WHATSAPP para aumentar su difusión, igualmente se han publicado en el boletin de prensa de alcaldia de Armenia y en la cuenta de instagram de la Secretaia TIC. Promocionando todos los programas tecnico-sociales  y las diferentes campañas de la Secretaria TIC de Armenia. Con 155 campañas realizadas Las cuales impactan positivamente 8774 personas</t>
  </si>
  <si>
    <t>Se vienen realizando las actividades respectivas en las diferentes comunas del Municipio de Armenia impactando positivamente a la Comunidad, impactando 11704 personas</t>
  </si>
  <si>
    <t xml:space="preserve">Reuniones de Mesa de Participación de Infancia </t>
  </si>
  <si>
    <t xml:space="preserve">Porcentaje de implementación y seguimiento de La Política pública La Política Pública de Primera infancia, Niñez, Adolescencia y Familia </t>
  </si>
  <si>
    <t xml:space="preserve">Capacitaciones en ciudadanías juveniles y mecanismos de participación ciudadana </t>
  </si>
  <si>
    <t>Porcentaje de implementación y seguimiento de La Política pública La Política Pública de Juventud de Armenia</t>
  </si>
  <si>
    <t>Se realizaron 19 jornadas  de las  22 programadas para la vigencia</t>
  </si>
  <si>
    <t>SEGUIMIENTO A JUNIO 2023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</si>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</sst>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26" x14ac:knownFonts="1">
    <font>
      <sz val="11"/>
      <color theme="1"/>
      <name val="Arial"/>
    </font>
    <font>
      <sz val="10"/>
      <color theme="1"/>
      <name val="Arial"/>
    </font>
    <font>
      <sz val="11"/>
      <color rgb="FF000000"/>
      <name val="Arial Narrow"/>
    </font>
    <font>
      <b/>
      <sz val="11"/>
      <color theme="1"/>
      <name val="Arial Narrow"/>
    </font>
    <font>
      <b/>
      <sz val="10"/>
      <color theme="1"/>
      <name val="Arial"/>
    </font>
    <font>
      <sz val="11"/>
      <name val="Arial"/>
    </font>
    <font>
      <b/>
      <sz val="16"/>
      <color theme="1"/>
      <name val="Arial Narrow"/>
    </font>
    <font>
      <sz val="11"/>
      <color theme="1"/>
      <name val="Arial Narrow"/>
    </font>
    <font>
      <b/>
      <sz val="11"/>
      <color rgb="FFFF0000"/>
      <name val="Arial Narrow"/>
    </font>
    <font>
      <sz val="10"/>
      <color rgb="FF000000"/>
      <name val="Arial"/>
    </font>
    <font>
      <sz val="11"/>
      <color theme="1"/>
      <name val="Arial"/>
    </font>
    <font>
      <sz val="10"/>
      <color theme="1"/>
      <name val="Arial"/>
      <family val="2"/>
    </font>
    <font>
      <sz val="11"/>
      <color rgb="FFFF0000"/>
      <name val="Arial"/>
      <family val="2"/>
    </font>
    <font>
      <sz val="10"/>
      <name val="Arial"/>
      <family val="2"/>
    </font>
    <font>
      <b/>
      <sz val="11"/>
      <color theme="1"/>
      <name val="Arial Narrow"/>
      <family val="2"/>
    </font>
    <font>
      <b/>
      <sz val="10"/>
      <color theme="1"/>
      <name val="Arial"/>
      <family val="2"/>
    </font>
    <font>
      <b/>
      <sz val="11"/>
      <name val="Arial Narrow"/>
      <family val="2"/>
    </font>
    <font>
      <sz val="11"/>
      <name val="Arial"/>
      <family val="2"/>
    </font>
    <font>
      <b/>
      <sz val="11"/>
      <color theme="1"/>
      <name val="Arial"/>
      <family val="2"/>
    </font>
    <font>
      <b/>
      <sz val="11"/>
      <name val="Arial"/>
      <family val="2"/>
    </font>
    <font>
      <sz val="9"/>
      <color indexed="81"/>
      <name val="Tahoma"/>
      <charset val="1"/>
    </font>
    <font>
      <b/>
      <sz val="9"/>
      <color indexed="81"/>
      <name val="Tahoma"/>
      <charset val="1"/>
    </font>
    <font>
      <sz val="10"/>
      <color rgb="FF000000"/>
      <name val="Arial"/>
      <family val="2"/>
    </font>
    <font>
      <sz val="10"/>
      <color rgb="FFFF0000"/>
      <name val="Arial"/>
      <family val="2"/>
    </font>
    <font>
      <b/>
      <sz val="10"/>
      <name val="Arial"/>
      <family val="2"/>
    </font>
    <font>
      <sz val="11"/>
      <color theme="1"/>
      <name val="Arial"/>
      <family val="2"/>
    </font>
  </fonts>
  <fills count="31">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FF9900"/>
        <bgColor rgb="FFFF9900"/>
      </patternFill>
    </fill>
    <fill>
      <patternFill patternType="solid">
        <fgColor rgb="FF00CCFF"/>
        <bgColor rgb="FF00CCFF"/>
      </patternFill>
    </fill>
    <fill>
      <patternFill patternType="solid">
        <fgColor rgb="FFCC99FF"/>
        <bgColor rgb="FFCC99FF"/>
      </patternFill>
    </fill>
    <fill>
      <patternFill patternType="solid">
        <fgColor rgb="FF00FF00"/>
        <bgColor rgb="FF00FF00"/>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FF00"/>
        <bgColor rgb="FFA8D08D"/>
      </patternFill>
    </fill>
    <fill>
      <patternFill patternType="solid">
        <fgColor theme="0"/>
        <bgColor rgb="FFD9E2F3"/>
      </patternFill>
    </fill>
    <fill>
      <patternFill patternType="solid">
        <fgColor theme="0"/>
        <bgColor rgb="FFFFD965"/>
      </patternFill>
    </fill>
    <fill>
      <patternFill patternType="solid">
        <fgColor theme="0"/>
        <bgColor rgb="FFDEEAF6"/>
      </patternFill>
    </fill>
    <fill>
      <patternFill patternType="solid">
        <fgColor theme="0"/>
        <bgColor rgb="FFFFFF00"/>
      </patternFill>
    </fill>
    <fill>
      <patternFill patternType="solid">
        <fgColor theme="0"/>
        <bgColor rgb="FF7030A0"/>
      </patternFill>
    </fill>
    <fill>
      <patternFill patternType="solid">
        <fgColor theme="0"/>
        <bgColor rgb="FFFFC000"/>
      </patternFill>
    </fill>
    <fill>
      <patternFill patternType="solid">
        <fgColor theme="0"/>
        <bgColor rgb="FF93AFEF"/>
      </patternFill>
    </fill>
    <fill>
      <patternFill patternType="solid">
        <fgColor theme="0"/>
        <bgColor rgb="FFF6CADA"/>
      </patternFill>
    </fill>
    <fill>
      <patternFill patternType="solid">
        <fgColor theme="0"/>
        <bgColor rgb="FF92D050"/>
      </patternFill>
    </fill>
    <fill>
      <patternFill patternType="solid">
        <fgColor theme="0"/>
        <bgColor rgb="FF000000"/>
      </patternFill>
    </fill>
    <fill>
      <patternFill patternType="solid">
        <fgColor theme="0"/>
        <bgColor rgb="FF00FF00"/>
      </patternFill>
    </fill>
    <fill>
      <patternFill patternType="solid">
        <fgColor theme="0"/>
        <bgColor rgb="FFFF0000"/>
      </patternFill>
    </fill>
    <fill>
      <patternFill patternType="solid">
        <fgColor rgb="FFFF0000"/>
        <bgColor indexed="64"/>
      </patternFill>
    </fill>
    <fill>
      <patternFill patternType="solid">
        <fgColor rgb="FFFF0000"/>
        <bgColor rgb="FFFFFF00"/>
      </patternFill>
    </fill>
    <fill>
      <patternFill patternType="solid">
        <fgColor rgb="FFFF0000"/>
        <bgColor rgb="FF000000"/>
      </patternFill>
    </fill>
    <fill>
      <patternFill patternType="solid">
        <fgColor rgb="FFFF0000"/>
        <bgColor theme="0"/>
      </patternFill>
    </fill>
  </fills>
  <borders count="2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right style="thin">
        <color rgb="FF000000"/>
      </right>
      <top style="thin">
        <color rgb="FF000000"/>
      </top>
      <bottom/>
      <diagonal/>
    </border>
    <border>
      <left/>
      <right/>
      <top/>
      <bottom style="thin">
        <color indexed="64"/>
      </bottom>
      <diagonal/>
    </border>
  </borders>
  <cellStyleXfs count="19">
    <xf numFmtId="0" fontId="0" fillId="0" borderId="0"/>
    <xf numFmtId="164" fontId="10" fillId="0" borderId="0" applyFont="0" applyFill="0" applyBorder="0" applyAlignment="0" applyProtection="0"/>
    <xf numFmtId="0" fontId="9" fillId="0" borderId="11"/>
    <xf numFmtId="9" fontId="10" fillId="0" borderId="0" applyFont="0" applyFill="0" applyBorder="0" applyAlignment="0" applyProtection="0"/>
    <xf numFmtId="0" fontId="10" fillId="0" borderId="11"/>
    <xf numFmtId="164" fontId="10" fillId="0" borderId="11" applyFont="0" applyFill="0" applyBorder="0" applyAlignment="0" applyProtection="0"/>
    <xf numFmtId="0" fontId="10" fillId="0" borderId="11"/>
    <xf numFmtId="0" fontId="10" fillId="0" borderId="11"/>
    <xf numFmtId="0" fontId="10" fillId="0" borderId="11"/>
    <xf numFmtId="9" fontId="10" fillId="0" borderId="11" applyFont="0" applyFill="0" applyBorder="0" applyAlignment="0" applyProtection="0"/>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cellStyleXfs>
  <cellXfs count="234">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xf numFmtId="0" fontId="7"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xf>
    <xf numFmtId="0" fontId="0" fillId="10" borderId="0" xfId="0" applyFill="1"/>
    <xf numFmtId="0" fontId="0" fillId="11" borderId="0" xfId="0" applyFill="1"/>
    <xf numFmtId="2" fontId="11" fillId="0" borderId="12" xfId="0" applyNumberFormat="1" applyFont="1" applyBorder="1" applyAlignment="1">
      <alignment wrapText="1"/>
    </xf>
    <xf numFmtId="0" fontId="0" fillId="12" borderId="0" xfId="0" applyFill="1"/>
    <xf numFmtId="0" fontId="1" fillId="12" borderId="0" xfId="0" applyFont="1" applyFill="1"/>
    <xf numFmtId="0" fontId="5" fillId="12" borderId="11" xfId="0" applyFont="1" applyFill="1" applyBorder="1"/>
    <xf numFmtId="0" fontId="12" fillId="0" borderId="0" xfId="0" applyFont="1"/>
    <xf numFmtId="0" fontId="0" fillId="0" borderId="12" xfId="0" applyBorder="1"/>
    <xf numFmtId="0" fontId="0" fillId="0" borderId="0" xfId="0" applyAlignment="1">
      <alignment wrapText="1"/>
    </xf>
    <xf numFmtId="0" fontId="0" fillId="0" borderId="12" xfId="0" applyBorder="1" applyAlignment="1">
      <alignment wrapText="1"/>
    </xf>
    <xf numFmtId="10" fontId="0" fillId="0" borderId="12" xfId="0" applyNumberFormat="1" applyBorder="1" applyAlignment="1">
      <alignment horizontal="center" vertical="center"/>
    </xf>
    <xf numFmtId="9" fontId="0" fillId="0" borderId="12" xfId="0" applyNumberFormat="1" applyBorder="1" applyAlignment="1">
      <alignment horizontal="center" vertical="center"/>
    </xf>
    <xf numFmtId="0" fontId="19" fillId="0" borderId="12" xfId="0" applyFont="1" applyBorder="1"/>
    <xf numFmtId="0" fontId="17" fillId="0" borderId="12" xfId="0" applyFont="1" applyBorder="1"/>
    <xf numFmtId="10" fontId="18" fillId="0" borderId="12" xfId="0" applyNumberFormat="1" applyFont="1" applyBorder="1" applyAlignment="1">
      <alignment horizontal="center" vertical="center"/>
    </xf>
    <xf numFmtId="0" fontId="22" fillId="12" borderId="12" xfId="16" applyFont="1" applyFill="1" applyBorder="1" applyAlignment="1">
      <alignment horizontal="center" vertical="center" wrapText="1"/>
    </xf>
    <xf numFmtId="0" fontId="22" fillId="12" borderId="12" xfId="17" applyFont="1" applyFill="1" applyBorder="1" applyAlignment="1">
      <alignment horizontal="center" vertical="center" wrapText="1"/>
    </xf>
    <xf numFmtId="9" fontId="11" fillId="12" borderId="12" xfId="2" applyNumberFormat="1" applyFont="1" applyFill="1" applyBorder="1" applyAlignment="1">
      <alignment horizontal="center" vertical="center" wrapText="1"/>
    </xf>
    <xf numFmtId="0" fontId="11" fillId="12" borderId="12" xfId="0" applyFont="1" applyFill="1" applyBorder="1" applyAlignment="1">
      <alignment vertical="center" wrapText="1"/>
    </xf>
    <xf numFmtId="0" fontId="22" fillId="12" borderId="12"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12" borderId="12" xfId="0" applyFont="1" applyFill="1" applyBorder="1" applyAlignment="1">
      <alignment horizontal="left" vertical="center" wrapText="1"/>
    </xf>
    <xf numFmtId="0" fontId="11" fillId="19" borderId="12" xfId="0" applyFont="1" applyFill="1" applyBorder="1" applyAlignment="1">
      <alignment horizontal="left" vertical="center" wrapText="1"/>
    </xf>
    <xf numFmtId="9" fontId="11" fillId="12" borderId="12" xfId="0" applyNumberFormat="1" applyFont="1" applyFill="1" applyBorder="1" applyAlignment="1">
      <alignment horizontal="center" vertical="center" wrapText="1"/>
    </xf>
    <xf numFmtId="0" fontId="11" fillId="19" borderId="12" xfId="0" applyFont="1" applyFill="1" applyBorder="1" applyAlignment="1">
      <alignment vertical="center" wrapText="1"/>
    </xf>
    <xf numFmtId="1" fontId="11" fillId="3" borderId="12" xfId="0" applyNumberFormat="1"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12" borderId="12" xfId="0" applyFont="1" applyFill="1" applyBorder="1" applyAlignment="1">
      <alignment horizontal="left" vertical="center" wrapText="1"/>
    </xf>
    <xf numFmtId="0" fontId="22" fillId="12" borderId="12" xfId="0" applyFont="1" applyFill="1" applyBorder="1" applyAlignment="1">
      <alignment horizontal="justify" vertical="center" wrapText="1"/>
    </xf>
    <xf numFmtId="0" fontId="1" fillId="0" borderId="11" xfId="0" applyFont="1" applyBorder="1"/>
    <xf numFmtId="0" fontId="1" fillId="12" borderId="11" xfId="0" applyFont="1" applyFill="1" applyBorder="1"/>
    <xf numFmtId="0" fontId="1" fillId="13" borderId="11" xfId="0" applyFont="1" applyFill="1" applyBorder="1"/>
    <xf numFmtId="0" fontId="1" fillId="10" borderId="11" xfId="0" applyFont="1" applyFill="1" applyBorder="1"/>
    <xf numFmtId="0" fontId="7" fillId="0" borderId="11" xfId="0" applyFont="1" applyBorder="1"/>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9" fontId="4" fillId="2" borderId="12" xfId="0" applyNumberFormat="1" applyFont="1" applyFill="1" applyBorder="1" applyAlignment="1">
      <alignment horizontal="center" vertical="center" wrapText="1"/>
    </xf>
    <xf numFmtId="0" fontId="3" fillId="14" borderId="12" xfId="0" applyFont="1" applyFill="1" applyBorder="1" applyAlignment="1">
      <alignment horizontal="center" vertical="center" wrapText="1"/>
    </xf>
    <xf numFmtId="0" fontId="5" fillId="12" borderId="12" xfId="0" applyFont="1" applyFill="1" applyBorder="1"/>
    <xf numFmtId="0" fontId="11" fillId="18" borderId="12" xfId="0" applyFont="1" applyFill="1" applyBorder="1" applyAlignment="1">
      <alignment horizontal="left" vertical="center" wrapText="1"/>
    </xf>
    <xf numFmtId="9" fontId="23" fillId="3" borderId="12" xfId="0" applyNumberFormat="1" applyFont="1" applyFill="1" applyBorder="1" applyAlignment="1">
      <alignment horizontal="center" vertical="center" wrapText="1"/>
    </xf>
    <xf numFmtId="0" fontId="23" fillId="3" borderId="12" xfId="0" applyFont="1" applyFill="1" applyBorder="1" applyAlignment="1">
      <alignment horizontal="center" vertical="center" wrapText="1"/>
    </xf>
    <xf numFmtId="0" fontId="13" fillId="3" borderId="12" xfId="0" applyFont="1" applyFill="1" applyBorder="1" applyAlignment="1">
      <alignment horizontal="left" vertical="center" wrapText="1"/>
    </xf>
    <xf numFmtId="9" fontId="13" fillId="3" borderId="12" xfId="0" applyNumberFormat="1" applyFont="1" applyFill="1" applyBorder="1" applyAlignment="1">
      <alignment horizontal="left" vertical="center" wrapText="1"/>
    </xf>
    <xf numFmtId="0" fontId="11" fillId="3" borderId="12" xfId="0" applyFont="1" applyFill="1" applyBorder="1" applyAlignment="1">
      <alignment horizontal="left" vertical="center" wrapText="1"/>
    </xf>
    <xf numFmtId="0" fontId="13" fillId="15" borderId="12" xfId="18" applyFont="1" applyFill="1" applyBorder="1" applyAlignment="1">
      <alignment horizontal="center" vertical="center" wrapText="1"/>
    </xf>
    <xf numFmtId="0" fontId="13" fillId="3" borderId="12" xfId="18"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3" fillId="3" borderId="12" xfId="0" applyFont="1" applyFill="1" applyBorder="1" applyAlignment="1">
      <alignment horizontal="center" vertical="center" wrapText="1"/>
    </xf>
    <xf numFmtId="9" fontId="11" fillId="3" borderId="12" xfId="0" applyNumberFormat="1" applyFont="1" applyFill="1" applyBorder="1" applyAlignment="1">
      <alignment horizontal="center" vertical="center" wrapText="1"/>
    </xf>
    <xf numFmtId="0" fontId="11" fillId="3" borderId="12" xfId="16" applyFont="1" applyFill="1" applyBorder="1" applyAlignment="1">
      <alignment horizontal="center" vertical="center" wrapText="1"/>
    </xf>
    <xf numFmtId="0" fontId="11" fillId="3" borderId="12" xfId="0" applyFont="1" applyFill="1" applyBorder="1" applyAlignment="1">
      <alignment vertical="center" wrapText="1"/>
    </xf>
    <xf numFmtId="0" fontId="13" fillId="3" borderId="12" xfId="0" applyFont="1" applyFill="1" applyBorder="1" applyAlignment="1">
      <alignment vertical="center" wrapText="1"/>
    </xf>
    <xf numFmtId="0" fontId="11" fillId="3" borderId="12" xfId="17" applyFont="1" applyFill="1" applyBorder="1" applyAlignment="1">
      <alignment horizontal="center" vertical="center" wrapText="1"/>
    </xf>
    <xf numFmtId="0" fontId="11" fillId="18" borderId="12" xfId="0" applyFont="1" applyFill="1" applyBorder="1" applyAlignment="1">
      <alignment vertical="center" wrapText="1"/>
    </xf>
    <xf numFmtId="0" fontId="11" fillId="3" borderId="12" xfId="14" applyFont="1" applyFill="1" applyBorder="1" applyAlignment="1">
      <alignment horizontal="center" vertical="center" wrapText="1"/>
    </xf>
    <xf numFmtId="1" fontId="11" fillId="3" borderId="12" xfId="14" applyNumberFormat="1" applyFont="1" applyFill="1" applyBorder="1" applyAlignment="1">
      <alignment horizontal="center" vertical="center" wrapText="1"/>
    </xf>
    <xf numFmtId="0" fontId="11" fillId="18" borderId="12" xfId="14" applyFont="1" applyFill="1" applyBorder="1" applyAlignment="1">
      <alignment horizontal="center" vertical="center" wrapText="1"/>
    </xf>
    <xf numFmtId="0" fontId="11" fillId="16" borderId="12" xfId="14" applyFont="1" applyFill="1" applyBorder="1" applyAlignment="1">
      <alignment horizontal="center" vertical="center" wrapText="1"/>
    </xf>
    <xf numFmtId="0" fontId="13" fillId="3" borderId="12" xfId="14" applyFont="1" applyFill="1" applyBorder="1" applyAlignment="1">
      <alignment horizontal="center" vertical="center" wrapText="1"/>
    </xf>
    <xf numFmtId="0" fontId="11" fillId="3" borderId="12" xfId="15" applyFont="1" applyFill="1" applyBorder="1" applyAlignment="1">
      <alignment horizontal="center" vertical="center" wrapText="1"/>
    </xf>
    <xf numFmtId="1" fontId="11" fillId="3" borderId="12" xfId="15" applyNumberFormat="1" applyFont="1" applyFill="1" applyBorder="1" applyAlignment="1">
      <alignment horizontal="center" vertical="center" wrapText="1"/>
    </xf>
    <xf numFmtId="0" fontId="11" fillId="18" borderId="12" xfId="15" applyFont="1" applyFill="1" applyBorder="1" applyAlignment="1">
      <alignment horizontal="center" vertical="center" wrapText="1"/>
    </xf>
    <xf numFmtId="0" fontId="11" fillId="16" borderId="12" xfId="15" applyFont="1" applyFill="1" applyBorder="1" applyAlignment="1">
      <alignment horizontal="center" vertical="center" wrapText="1"/>
    </xf>
    <xf numFmtId="0" fontId="13" fillId="3" borderId="12" xfId="15" applyFont="1" applyFill="1" applyBorder="1" applyAlignment="1">
      <alignment horizontal="center" vertical="center" wrapText="1"/>
    </xf>
    <xf numFmtId="9" fontId="13" fillId="3" borderId="12" xfId="0" applyNumberFormat="1" applyFont="1" applyFill="1" applyBorder="1" applyAlignment="1">
      <alignment horizontal="center" vertical="center" wrapText="1"/>
    </xf>
    <xf numFmtId="49" fontId="11" fillId="16" borderId="12"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9" fontId="15" fillId="3" borderId="12" xfId="0" applyNumberFormat="1" applyFont="1" applyFill="1" applyBorder="1" applyAlignment="1">
      <alignment horizontal="center" vertical="center" wrapText="1"/>
    </xf>
    <xf numFmtId="0" fontId="11" fillId="20" borderId="12" xfId="0" applyFont="1" applyFill="1" applyBorder="1" applyAlignment="1">
      <alignment vertical="center" wrapText="1"/>
    </xf>
    <xf numFmtId="0" fontId="11" fillId="3" borderId="12" xfId="4" applyFont="1" applyFill="1" applyBorder="1" applyAlignment="1">
      <alignment horizontal="center" vertical="center" wrapText="1"/>
    </xf>
    <xf numFmtId="0" fontId="11" fillId="16" borderId="12" xfId="4"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11" fillId="3" borderId="12" xfId="6" applyFont="1" applyFill="1" applyBorder="1" applyAlignment="1">
      <alignment horizontal="center" vertical="center" wrapText="1"/>
    </xf>
    <xf numFmtId="0" fontId="11" fillId="16" borderId="12" xfId="6" applyFont="1" applyFill="1" applyBorder="1" applyAlignment="1">
      <alignment horizontal="center" vertical="center" wrapText="1"/>
    </xf>
    <xf numFmtId="0" fontId="11" fillId="15" borderId="12" xfId="0" applyFont="1" applyFill="1" applyBorder="1" applyAlignment="1">
      <alignment horizontal="center" vertical="center" wrapText="1"/>
    </xf>
    <xf numFmtId="9" fontId="13" fillId="15" borderId="12" xfId="0" applyNumberFormat="1" applyFont="1" applyFill="1" applyBorder="1" applyAlignment="1">
      <alignment horizontal="center" vertical="center" wrapText="1"/>
    </xf>
    <xf numFmtId="0" fontId="11" fillId="21" borderId="12" xfId="0"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0" fontId="13" fillId="16" borderId="12" xfId="0" applyFont="1" applyFill="1" applyBorder="1" applyAlignment="1">
      <alignment horizontal="center" vertical="center" wrapText="1"/>
    </xf>
    <xf numFmtId="9" fontId="11" fillId="16" borderId="12" xfId="0" applyNumberFormat="1" applyFont="1" applyFill="1" applyBorder="1" applyAlignment="1">
      <alignment horizontal="center" vertical="center" wrapText="1"/>
    </xf>
    <xf numFmtId="0" fontId="11" fillId="22" borderId="12" xfId="0" applyFont="1" applyFill="1" applyBorder="1" applyAlignment="1">
      <alignment horizontal="center" vertical="center" wrapText="1"/>
    </xf>
    <xf numFmtId="0" fontId="11" fillId="16" borderId="12" xfId="0" applyFont="1" applyFill="1" applyBorder="1" applyAlignment="1">
      <alignment horizontal="left" vertical="center" wrapText="1"/>
    </xf>
    <xf numFmtId="49" fontId="11" fillId="3" borderId="12" xfId="0" applyNumberFormat="1" applyFont="1" applyFill="1" applyBorder="1" applyAlignment="1">
      <alignment horizontal="center" vertical="center" wrapText="1"/>
    </xf>
    <xf numFmtId="0" fontId="22" fillId="16" borderId="12" xfId="0" applyFont="1" applyFill="1" applyBorder="1" applyAlignment="1">
      <alignment horizontal="center" vertical="center" wrapText="1"/>
    </xf>
    <xf numFmtId="3" fontId="11" fillId="16" borderId="12" xfId="0" applyNumberFormat="1" applyFont="1" applyFill="1" applyBorder="1" applyAlignment="1">
      <alignment horizontal="center" vertical="center" wrapText="1"/>
    </xf>
    <xf numFmtId="1" fontId="11" fillId="16" borderId="12" xfId="0" applyNumberFormat="1" applyFont="1" applyFill="1" applyBorder="1" applyAlignment="1">
      <alignment horizontal="center" vertical="center" wrapText="1"/>
    </xf>
    <xf numFmtId="1" fontId="11" fillId="12" borderId="12" xfId="0" applyNumberFormat="1" applyFont="1" applyFill="1" applyBorder="1" applyAlignment="1">
      <alignment horizontal="center" vertical="center" wrapText="1"/>
    </xf>
    <xf numFmtId="9" fontId="11" fillId="26" borderId="12" xfId="0" applyNumberFormat="1" applyFont="1" applyFill="1" applyBorder="1" applyAlignment="1">
      <alignment horizontal="center" vertical="center" wrapText="1"/>
    </xf>
    <xf numFmtId="0" fontId="13" fillId="26" borderId="12"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1" fillId="23" borderId="12" xfId="0" applyFont="1" applyFill="1" applyBorder="1" applyAlignment="1">
      <alignment horizontal="left" vertical="center" wrapText="1"/>
    </xf>
    <xf numFmtId="9" fontId="13" fillId="12" borderId="12" xfId="0" applyNumberFormat="1" applyFont="1" applyFill="1" applyBorder="1" applyAlignment="1">
      <alignment horizontal="center" vertical="center" wrapText="1"/>
    </xf>
    <xf numFmtId="0" fontId="13" fillId="15" borderId="12" xfId="7" applyFont="1" applyFill="1" applyBorder="1" applyAlignment="1">
      <alignment horizontal="center" vertical="center" wrapText="1"/>
    </xf>
    <xf numFmtId="0" fontId="13" fillId="3" borderId="12" xfId="7" applyFont="1" applyFill="1" applyBorder="1" applyAlignment="1">
      <alignment horizontal="center" vertical="center" wrapText="1"/>
    </xf>
    <xf numFmtId="9" fontId="13" fillId="3" borderId="12" xfId="7" applyNumberFormat="1" applyFont="1" applyFill="1" applyBorder="1" applyAlignment="1">
      <alignment horizontal="center" vertical="center" wrapText="1"/>
    </xf>
    <xf numFmtId="0" fontId="11" fillId="15" borderId="12" xfId="0" applyFont="1" applyFill="1" applyBorder="1" applyAlignment="1">
      <alignment vertical="center" wrapText="1"/>
    </xf>
    <xf numFmtId="0" fontId="11" fillId="15" borderId="12" xfId="8" applyFont="1" applyFill="1" applyBorder="1" applyAlignment="1">
      <alignment horizontal="center" vertical="center" wrapText="1"/>
    </xf>
    <xf numFmtId="0" fontId="22" fillId="17" borderId="12" xfId="8" applyFont="1" applyFill="1" applyBorder="1" applyAlignment="1">
      <alignment horizontal="center" vertical="center" wrapText="1"/>
    </xf>
    <xf numFmtId="0" fontId="11" fillId="18" borderId="12" xfId="8" applyFont="1" applyFill="1" applyBorder="1" applyAlignment="1">
      <alignment horizontal="left" vertical="center" wrapText="1"/>
    </xf>
    <xf numFmtId="0" fontId="13" fillId="3" borderId="12" xfId="8" applyFont="1" applyFill="1" applyBorder="1" applyAlignment="1">
      <alignment horizontal="center" vertical="center" wrapText="1"/>
    </xf>
    <xf numFmtId="1" fontId="11" fillId="3" borderId="12" xfId="9" applyNumberFormat="1" applyFont="1" applyFill="1" applyBorder="1" applyAlignment="1">
      <alignment horizontal="center" vertical="center" wrapText="1"/>
    </xf>
    <xf numFmtId="0" fontId="11" fillId="22" borderId="12" xfId="0" applyFont="1" applyFill="1" applyBorder="1" applyAlignment="1">
      <alignment horizontal="left" vertical="center" wrapText="1"/>
    </xf>
    <xf numFmtId="0" fontId="11" fillId="15" borderId="12" xfId="10" applyFont="1" applyFill="1" applyBorder="1" applyAlignment="1">
      <alignment horizontal="center" vertical="center" wrapText="1"/>
    </xf>
    <xf numFmtId="0" fontId="22" fillId="17" borderId="12" xfId="10" applyFont="1" applyFill="1" applyBorder="1" applyAlignment="1">
      <alignment horizontal="center" vertical="center" wrapText="1"/>
    </xf>
    <xf numFmtId="0" fontId="11" fillId="18" borderId="12" xfId="10" applyFont="1" applyFill="1" applyBorder="1" applyAlignment="1">
      <alignment horizontal="left" vertical="center" wrapText="1"/>
    </xf>
    <xf numFmtId="0" fontId="13" fillId="3" borderId="12" xfId="10" applyFont="1" applyFill="1" applyBorder="1" applyAlignment="1">
      <alignment horizontal="center" vertical="center" wrapText="1"/>
    </xf>
    <xf numFmtId="9" fontId="11" fillId="15" borderId="12" xfId="0" applyNumberFormat="1" applyFont="1" applyFill="1" applyBorder="1" applyAlignment="1">
      <alignment horizontal="center" vertical="center" wrapText="1"/>
    </xf>
    <xf numFmtId="0" fontId="11" fillId="15" borderId="12" xfId="11" applyFont="1" applyFill="1" applyBorder="1" applyAlignment="1">
      <alignment horizontal="center" vertical="center" wrapText="1"/>
    </xf>
    <xf numFmtId="0" fontId="22" fillId="17" borderId="12" xfId="11" applyFont="1" applyFill="1" applyBorder="1" applyAlignment="1">
      <alignment horizontal="center" vertical="center" wrapText="1"/>
    </xf>
    <xf numFmtId="0" fontId="11" fillId="18" borderId="12" xfId="11" applyFont="1" applyFill="1" applyBorder="1" applyAlignment="1">
      <alignment horizontal="center" vertical="center" wrapText="1"/>
    </xf>
    <xf numFmtId="0" fontId="13" fillId="3" borderId="12" xfId="11" applyFont="1" applyFill="1" applyBorder="1" applyAlignment="1">
      <alignment horizontal="center" vertical="center" wrapText="1"/>
    </xf>
    <xf numFmtId="0" fontId="11" fillId="15" borderId="12" xfId="12" applyFont="1" applyFill="1" applyBorder="1" applyAlignment="1">
      <alignment horizontal="center" vertical="center" wrapText="1"/>
    </xf>
    <xf numFmtId="0" fontId="11" fillId="25" borderId="12" xfId="12" applyFont="1" applyFill="1" applyBorder="1" applyAlignment="1">
      <alignment horizontal="left" vertical="center" wrapText="1"/>
    </xf>
    <xf numFmtId="0" fontId="11" fillId="3" borderId="12" xfId="12" applyFont="1" applyFill="1" applyBorder="1" applyAlignment="1">
      <alignment horizontal="center" vertical="center" wrapText="1"/>
    </xf>
    <xf numFmtId="0" fontId="22" fillId="3" borderId="12" xfId="0" applyFont="1" applyFill="1" applyBorder="1" applyAlignment="1">
      <alignment horizontal="center" vertical="center" wrapText="1"/>
    </xf>
    <xf numFmtId="9" fontId="13" fillId="16" borderId="12" xfId="0" applyNumberFormat="1" applyFont="1" applyFill="1" applyBorder="1" applyAlignment="1">
      <alignment horizontal="center" vertical="center" wrapText="1"/>
    </xf>
    <xf numFmtId="0" fontId="11" fillId="15" borderId="12" xfId="13" applyFont="1" applyFill="1" applyBorder="1" applyAlignment="1">
      <alignment horizontal="center" vertical="center" wrapText="1"/>
    </xf>
    <xf numFmtId="0" fontId="11" fillId="3" borderId="12" xfId="13" applyFont="1" applyFill="1" applyBorder="1" applyAlignment="1">
      <alignment horizontal="center" vertical="center" wrapText="1"/>
    </xf>
    <xf numFmtId="9" fontId="11" fillId="12" borderId="12" xfId="0" applyNumberFormat="1" applyFont="1" applyFill="1" applyBorder="1" applyAlignment="1">
      <alignment vertical="center" wrapText="1"/>
    </xf>
    <xf numFmtId="164" fontId="11" fillId="12" borderId="12" xfId="1" applyFont="1" applyFill="1" applyBorder="1" applyAlignment="1">
      <alignment horizontal="center" vertical="center" wrapText="1"/>
    </xf>
    <xf numFmtId="0" fontId="11" fillId="12" borderId="12" xfId="0" applyFont="1" applyFill="1" applyBorder="1" applyAlignment="1">
      <alignment horizontal="justify" vertical="center" wrapText="1"/>
    </xf>
    <xf numFmtId="3" fontId="11" fillId="12" borderId="12" xfId="0" applyNumberFormat="1" applyFont="1" applyFill="1" applyBorder="1" applyAlignment="1">
      <alignment vertical="center" wrapText="1"/>
    </xf>
    <xf numFmtId="0" fontId="13" fillId="12" borderId="12" xfId="0" applyFont="1" applyFill="1" applyBorder="1" applyAlignment="1">
      <alignment horizontal="justify" vertical="center" wrapText="1"/>
    </xf>
    <xf numFmtId="0" fontId="11" fillId="16" borderId="12" xfId="0" applyFont="1" applyFill="1" applyBorder="1" applyAlignment="1">
      <alignment vertical="center" wrapText="1"/>
    </xf>
    <xf numFmtId="0" fontId="1" fillId="12" borderId="12" xfId="0" applyFont="1" applyFill="1" applyBorder="1" applyAlignment="1">
      <alignment horizontal="center" vertical="center"/>
    </xf>
    <xf numFmtId="10" fontId="11" fillId="12" borderId="12" xfId="3" applyNumberFormat="1" applyFont="1" applyFill="1" applyBorder="1" applyAlignment="1">
      <alignment horizontal="center" vertical="center" wrapText="1"/>
    </xf>
    <xf numFmtId="0" fontId="7" fillId="0" borderId="20" xfId="0" applyFont="1" applyBorder="1"/>
    <xf numFmtId="2" fontId="11" fillId="0" borderId="12" xfId="0" applyNumberFormat="1" applyFont="1" applyBorder="1" applyAlignment="1">
      <alignment horizontal="center" vertical="center" wrapText="1"/>
    </xf>
    <xf numFmtId="0" fontId="1" fillId="10" borderId="12" xfId="0" applyFont="1" applyFill="1" applyBorder="1" applyAlignment="1">
      <alignment horizontal="center" vertical="center"/>
    </xf>
    <xf numFmtId="0" fontId="1" fillId="13" borderId="12" xfId="0" applyFont="1" applyFill="1" applyBorder="1" applyAlignment="1">
      <alignment horizontal="center" vertical="center"/>
    </xf>
    <xf numFmtId="2" fontId="11" fillId="0" borderId="13" xfId="0" applyNumberFormat="1" applyFont="1" applyBorder="1" applyAlignment="1">
      <alignment wrapText="1"/>
    </xf>
    <xf numFmtId="2" fontId="11" fillId="0" borderId="15" xfId="0" applyNumberFormat="1" applyFont="1" applyBorder="1" applyAlignment="1">
      <alignment horizontal="center" vertical="center" wrapText="1"/>
    </xf>
    <xf numFmtId="2" fontId="11" fillId="0" borderId="18" xfId="0" applyNumberFormat="1" applyFont="1" applyBorder="1" applyAlignment="1">
      <alignment wrapText="1"/>
    </xf>
    <xf numFmtId="1" fontId="11" fillId="12" borderId="12" xfId="2" applyNumberFormat="1" applyFont="1" applyFill="1" applyBorder="1" applyAlignment="1">
      <alignment horizontal="center" vertical="center" wrapText="1"/>
    </xf>
    <xf numFmtId="0" fontId="0" fillId="0" borderId="0" xfId="0" applyAlignment="1">
      <alignment horizontal="center" vertical="center"/>
    </xf>
    <xf numFmtId="0" fontId="7" fillId="2" borderId="12" xfId="0" applyFont="1" applyFill="1" applyBorder="1" applyAlignment="1">
      <alignment horizontal="center" vertical="center" wrapText="1"/>
    </xf>
    <xf numFmtId="0" fontId="11" fillId="12" borderId="12" xfId="0" applyNumberFormat="1" applyFont="1" applyFill="1" applyBorder="1" applyAlignment="1">
      <alignment horizontal="center" vertical="center" wrapText="1"/>
    </xf>
    <xf numFmtId="0" fontId="13" fillId="25" borderId="12" xfId="7" applyFont="1" applyFill="1" applyBorder="1" applyAlignment="1">
      <alignment vertical="center" wrapText="1"/>
    </xf>
    <xf numFmtId="0" fontId="11" fillId="18" borderId="12" xfId="13" applyFont="1" applyFill="1" applyBorder="1" applyAlignment="1">
      <alignment vertical="center" wrapText="1"/>
    </xf>
    <xf numFmtId="0" fontId="0" fillId="0" borderId="0" xfId="0" applyAlignment="1"/>
    <xf numFmtId="0" fontId="0" fillId="0" borderId="0" xfId="0" applyFill="1"/>
    <xf numFmtId="0" fontId="11" fillId="27" borderId="12" xfId="0" applyFont="1" applyFill="1" applyBorder="1" applyAlignment="1">
      <alignment vertical="center" wrapText="1"/>
    </xf>
    <xf numFmtId="0" fontId="11" fillId="27" borderId="12" xfId="6" applyFont="1" applyFill="1" applyBorder="1" applyAlignment="1">
      <alignment horizontal="left" vertical="center" wrapText="1"/>
    </xf>
    <xf numFmtId="0" fontId="22" fillId="27" borderId="12" xfId="6" applyFont="1" applyFill="1" applyBorder="1" applyAlignment="1">
      <alignment horizontal="center" vertical="center" wrapText="1"/>
    </xf>
    <xf numFmtId="0" fontId="11" fillId="27" borderId="12" xfId="6" applyFont="1" applyFill="1" applyBorder="1" applyAlignment="1">
      <alignment horizontal="center" vertical="center" wrapText="1"/>
    </xf>
    <xf numFmtId="0" fontId="11" fillId="27" borderId="12" xfId="0" applyFont="1" applyFill="1" applyBorder="1" applyAlignment="1">
      <alignment horizontal="center" vertical="center" wrapText="1"/>
    </xf>
    <xf numFmtId="10" fontId="11" fillId="27" borderId="12" xfId="3" applyNumberFormat="1" applyFont="1" applyFill="1" applyBorder="1" applyAlignment="1">
      <alignment horizontal="center" vertical="center" wrapText="1"/>
    </xf>
    <xf numFmtId="164" fontId="11" fillId="27" borderId="12" xfId="1" applyFont="1" applyFill="1" applyBorder="1" applyAlignment="1">
      <alignment horizontal="center" vertical="center" wrapText="1"/>
    </xf>
    <xf numFmtId="0" fontId="11" fillId="28" borderId="12" xfId="4" applyFont="1" applyFill="1" applyBorder="1" applyAlignment="1">
      <alignment horizontal="left" vertical="center" wrapText="1"/>
    </xf>
    <xf numFmtId="0" fontId="22" fillId="29" borderId="12" xfId="4" applyFont="1" applyFill="1" applyBorder="1" applyAlignment="1">
      <alignment horizontal="center" vertical="center" wrapText="1"/>
    </xf>
    <xf numFmtId="0" fontId="11" fillId="30" borderId="12" xfId="4" applyFont="1" applyFill="1" applyBorder="1" applyAlignment="1">
      <alignment horizontal="center" vertical="center" wrapText="1"/>
    </xf>
    <xf numFmtId="0" fontId="0" fillId="0" borderId="11" xfId="0" applyFill="1" applyBorder="1" applyAlignment="1">
      <alignment horizontal="center" vertical="center"/>
    </xf>
    <xf numFmtId="0" fontId="11" fillId="27" borderId="12" xfId="0" applyFont="1" applyFill="1" applyBorder="1" applyAlignment="1">
      <alignment horizontal="justify" vertical="center" wrapText="1"/>
    </xf>
    <xf numFmtId="0" fontId="11" fillId="28" borderId="12" xfId="0" applyFont="1" applyFill="1" applyBorder="1" applyAlignment="1">
      <alignment horizontal="left" vertical="center" wrapText="1"/>
    </xf>
    <xf numFmtId="0" fontId="22" fillId="29" borderId="12" xfId="0" applyFont="1" applyFill="1" applyBorder="1" applyAlignment="1">
      <alignment horizontal="center" vertical="center" wrapText="1"/>
    </xf>
    <xf numFmtId="0" fontId="11" fillId="30" borderId="12" xfId="0" applyFont="1" applyFill="1" applyBorder="1" applyAlignment="1">
      <alignment horizontal="center" vertical="center" wrapText="1"/>
    </xf>
    <xf numFmtId="9" fontId="23" fillId="30" borderId="12" xfId="0" applyNumberFormat="1" applyFont="1" applyFill="1" applyBorder="1" applyAlignment="1">
      <alignment horizontal="center" vertical="center" wrapText="1"/>
    </xf>
    <xf numFmtId="9" fontId="11" fillId="27" borderId="12" xfId="2" applyNumberFormat="1" applyFont="1" applyFill="1" applyBorder="1" applyAlignment="1">
      <alignment horizontal="center" vertical="center" wrapText="1"/>
    </xf>
    <xf numFmtId="0" fontId="11" fillId="28" borderId="12" xfId="0" applyFont="1" applyFill="1" applyBorder="1" applyAlignment="1">
      <alignment vertical="center" wrapText="1"/>
    </xf>
    <xf numFmtId="0" fontId="11" fillId="28" borderId="12" xfId="16" applyFont="1" applyFill="1" applyBorder="1" applyAlignment="1">
      <alignment vertical="center" wrapText="1"/>
    </xf>
    <xf numFmtId="0" fontId="11" fillId="30" borderId="12" xfId="16" applyFont="1" applyFill="1" applyBorder="1" applyAlignment="1">
      <alignment horizontal="center" vertical="center" wrapText="1"/>
    </xf>
    <xf numFmtId="0" fontId="11" fillId="28" borderId="12" xfId="17" applyFont="1" applyFill="1" applyBorder="1" applyAlignment="1">
      <alignment vertical="center" wrapText="1"/>
    </xf>
    <xf numFmtId="0" fontId="11" fillId="30" borderId="12" xfId="17" applyFont="1" applyFill="1" applyBorder="1" applyAlignment="1">
      <alignment horizontal="center" vertical="center" wrapText="1"/>
    </xf>
    <xf numFmtId="0" fontId="25" fillId="0" borderId="0" xfId="0" applyFont="1" applyAlignment="1">
      <alignment horizontal="center" vertical="center"/>
    </xf>
    <xf numFmtId="0" fontId="0" fillId="0" borderId="0" xfId="0" applyFill="1" applyAlignment="1">
      <alignment horizontal="center" vertical="center"/>
    </xf>
    <xf numFmtId="9" fontId="11" fillId="12" borderId="12" xfId="3" applyFont="1" applyFill="1" applyBorder="1" applyAlignment="1">
      <alignment horizontal="center" vertical="center" wrapText="1"/>
    </xf>
    <xf numFmtId="0" fontId="0" fillId="0" borderId="0" xfId="0"/>
    <xf numFmtId="0" fontId="1" fillId="12" borderId="15"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5" xfId="0" applyFont="1" applyBorder="1"/>
    <xf numFmtId="0" fontId="6" fillId="0" borderId="0" xfId="0" applyFont="1" applyAlignment="1">
      <alignment horizontal="center" vertical="center"/>
    </xf>
    <xf numFmtId="0" fontId="0" fillId="0" borderId="0" xfId="0"/>
    <xf numFmtId="0" fontId="7" fillId="0" borderId="0" xfId="0" applyFont="1" applyAlignment="1">
      <alignment horizont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9" fontId="4" fillId="2" borderId="2" xfId="0" applyNumberFormat="1" applyFont="1" applyFill="1" applyBorder="1" applyAlignment="1">
      <alignment horizontal="center" vertical="center" wrapText="1"/>
    </xf>
    <xf numFmtId="0" fontId="3" fillId="2" borderId="15" xfId="0" applyFont="1" applyFill="1" applyBorder="1" applyAlignment="1">
      <alignment horizontal="center" vertical="center"/>
    </xf>
    <xf numFmtId="0" fontId="5" fillId="0" borderId="15" xfId="0" applyFont="1" applyBorder="1" applyAlignment="1">
      <alignment vertical="center"/>
    </xf>
    <xf numFmtId="0" fontId="3" fillId="2" borderId="12" xfId="0" applyFont="1" applyFill="1" applyBorder="1" applyAlignment="1">
      <alignment horizontal="center" vertical="center" wrapText="1"/>
    </xf>
    <xf numFmtId="0" fontId="5" fillId="0" borderId="12" xfId="0" applyFont="1" applyBorder="1"/>
    <xf numFmtId="0" fontId="4" fillId="9" borderId="12" xfId="0" applyFont="1" applyFill="1" applyBorder="1" applyAlignment="1">
      <alignment horizontal="center" vertical="center" wrapText="1"/>
    </xf>
    <xf numFmtId="0" fontId="5" fillId="0" borderId="12" xfId="0" applyFont="1" applyBorder="1" applyAlignment="1">
      <alignment horizontal="center"/>
    </xf>
    <xf numFmtId="0" fontId="4" fillId="2" borderId="12" xfId="0" applyFont="1" applyFill="1" applyBorder="1" applyAlignment="1">
      <alignment horizontal="center" vertical="center" wrapText="1"/>
    </xf>
    <xf numFmtId="0" fontId="8" fillId="4" borderId="8" xfId="0" applyFont="1" applyFill="1" applyBorder="1" applyAlignment="1">
      <alignment horizontal="center" vertical="center"/>
    </xf>
    <xf numFmtId="0" fontId="5" fillId="0" borderId="9" xfId="0" applyFont="1" applyBorder="1" applyAlignment="1">
      <alignment wrapText="1"/>
    </xf>
    <xf numFmtId="0" fontId="5" fillId="0" borderId="9" xfId="0" applyFont="1" applyBorder="1"/>
    <xf numFmtId="0" fontId="12" fillId="0" borderId="9" xfId="0" applyFont="1" applyBorder="1"/>
    <xf numFmtId="0" fontId="5" fillId="0" borderId="9" xfId="0" applyFont="1" applyBorder="1" applyAlignment="1"/>
    <xf numFmtId="0" fontId="5" fillId="0" borderId="10" xfId="0" applyFont="1" applyBorder="1"/>
    <xf numFmtId="0" fontId="0" fillId="0" borderId="0" xfId="0" applyAlignment="1">
      <alignment wrapText="1"/>
    </xf>
    <xf numFmtId="0" fontId="12" fillId="0" borderId="0" xfId="0" applyFont="1"/>
    <xf numFmtId="0" fontId="0" fillId="0" borderId="0" xfId="0" applyAlignment="1"/>
    <xf numFmtId="0" fontId="3" fillId="5" borderId="14" xfId="0" applyFont="1" applyFill="1" applyBorder="1" applyAlignment="1">
      <alignment horizontal="center" vertical="center" wrapText="1"/>
    </xf>
    <xf numFmtId="0" fontId="5" fillId="0" borderId="17" xfId="0" applyFont="1" applyBorder="1" applyAlignment="1">
      <alignment wrapText="1"/>
    </xf>
    <xf numFmtId="0" fontId="5" fillId="0" borderId="17" xfId="0" applyFont="1" applyBorder="1"/>
    <xf numFmtId="0" fontId="5" fillId="0" borderId="19" xfId="0" applyFont="1" applyBorder="1"/>
    <xf numFmtId="0" fontId="4" fillId="8" borderId="11" xfId="0" applyFont="1" applyFill="1" applyBorder="1" applyAlignment="1">
      <alignment horizontal="center" wrapText="1"/>
    </xf>
    <xf numFmtId="0" fontId="5" fillId="0" borderId="11" xfId="0" applyFont="1" applyBorder="1" applyAlignment="1">
      <alignment horizontal="center"/>
    </xf>
    <xf numFmtId="0" fontId="16" fillId="2" borderId="12" xfId="0" applyFont="1" applyFill="1" applyBorder="1" applyAlignment="1">
      <alignment horizontal="center" vertical="center" wrapText="1"/>
    </xf>
    <xf numFmtId="0" fontId="17" fillId="0" borderId="12" xfId="0" applyFont="1" applyBorder="1"/>
    <xf numFmtId="0" fontId="3" fillId="6" borderId="16" xfId="0" applyFont="1" applyFill="1" applyBorder="1" applyAlignment="1">
      <alignment horizontal="center" vertical="center" wrapText="1"/>
    </xf>
    <xf numFmtId="0" fontId="12" fillId="0" borderId="11" xfId="0" applyFont="1" applyBorder="1"/>
    <xf numFmtId="0" fontId="3" fillId="7" borderId="11" xfId="0" applyFont="1" applyFill="1" applyBorder="1" applyAlignment="1">
      <alignment horizontal="center" vertical="center" wrapText="1"/>
    </xf>
    <xf numFmtId="0" fontId="5" fillId="0" borderId="11" xfId="0" applyFont="1" applyBorder="1"/>
    <xf numFmtId="0" fontId="5" fillId="0" borderId="12" xfId="0" applyFont="1" applyBorder="1" applyAlignment="1">
      <alignment wrapText="1"/>
    </xf>
    <xf numFmtId="0" fontId="14"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9" fontId="4" fillId="2" borderId="12" xfId="0" applyNumberFormat="1" applyFont="1" applyFill="1" applyBorder="1" applyAlignment="1">
      <alignment horizontal="center" vertical="center" wrapText="1"/>
    </xf>
    <xf numFmtId="0" fontId="3" fillId="0" borderId="0" xfId="0" applyFont="1" applyAlignment="1">
      <alignment horizontal="center" vertical="center" wrapText="1"/>
    </xf>
  </cellXfs>
  <cellStyles count="19">
    <cellStyle name="Moneda" xfId="1" builtinId="4"/>
    <cellStyle name="Moneda 2" xfId="5"/>
    <cellStyle name="Normal" xfId="0" builtinId="0"/>
    <cellStyle name="Normal 10" xfId="13"/>
    <cellStyle name="Normal 11" xfId="14"/>
    <cellStyle name="Normal 12" xfId="15"/>
    <cellStyle name="Normal 13" xfId="16"/>
    <cellStyle name="Normal 14" xfId="17"/>
    <cellStyle name="Normal 15" xfId="18"/>
    <cellStyle name="Normal 2" xfId="2"/>
    <cellStyle name="Normal 3" xfId="4"/>
    <cellStyle name="Normal 4" xfId="6"/>
    <cellStyle name="Normal 5" xfId="7"/>
    <cellStyle name="Normal 6" xfId="8"/>
    <cellStyle name="Normal 7" xfId="10"/>
    <cellStyle name="Normal 8" xfId="11"/>
    <cellStyle name="Normal 9" xfId="12"/>
    <cellStyle name="Porcentaje" xfId="3" builtinId="5"/>
    <cellStyle name="Porcentaje 2" xfId="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25" customWidth="1"/>
    <col min="4" max="4" width="19.25" customWidth="1"/>
    <col min="5" max="5" width="20.75" customWidth="1"/>
    <col min="6" max="6" width="18.75" customWidth="1"/>
    <col min="7" max="7" width="10" customWidth="1"/>
    <col min="8" max="8" width="14.875" customWidth="1"/>
    <col min="9" max="27" width="10" customWidth="1"/>
    <col min="28" max="28" width="15" customWidth="1"/>
    <col min="29" max="29" width="12.375" customWidth="1"/>
    <col min="30" max="30" width="11.75" customWidth="1"/>
    <col min="31" max="34" width="10" customWidth="1"/>
    <col min="35" max="35" width="15.375" customWidth="1"/>
  </cols>
  <sheetData>
    <row r="1" spans="1:35" ht="16.5" customHeight="1" x14ac:dyDescent="0.2">
      <c r="A1" s="191"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35" ht="16.5" customHeight="1" x14ac:dyDescent="0.3">
      <c r="A2" s="193" t="s">
        <v>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6.5" customHeight="1" x14ac:dyDescent="0.3">
      <c r="A3" s="193" t="s">
        <v>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row>
    <row r="4" spans="1:35" ht="16.5" customHeigh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ht="16.5" customHeight="1" x14ac:dyDescent="0.2">
      <c r="A5" s="194" t="s">
        <v>28</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row>
    <row r="6" spans="1:35" ht="16.5" customHeight="1" x14ac:dyDescent="0.2">
      <c r="A6" s="194" t="s">
        <v>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row>
    <row r="7" spans="1:35" ht="16.5" customHeight="1" x14ac:dyDescent="0.2">
      <c r="A7" s="194" t="s">
        <v>29</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row>
    <row r="8" spans="1:35" ht="16.5" customHeight="1" x14ac:dyDescent="0.3">
      <c r="A8" s="11"/>
      <c r="B8" s="12"/>
      <c r="C8" s="12"/>
      <c r="D8" s="12"/>
      <c r="E8" s="12"/>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22.5" customHeight="1" x14ac:dyDescent="0.2">
      <c r="A9" s="195" t="s">
        <v>30</v>
      </c>
      <c r="B9" s="195" t="s">
        <v>31</v>
      </c>
      <c r="C9" s="195" t="s">
        <v>32</v>
      </c>
      <c r="D9" s="195" t="s">
        <v>33</v>
      </c>
      <c r="E9" s="195" t="s">
        <v>34</v>
      </c>
      <c r="F9" s="196" t="s">
        <v>6</v>
      </c>
      <c r="G9" s="189" t="s">
        <v>7</v>
      </c>
      <c r="H9" s="196" t="s">
        <v>8</v>
      </c>
      <c r="I9" s="189" t="s">
        <v>9</v>
      </c>
      <c r="J9" s="189" t="s">
        <v>10</v>
      </c>
      <c r="K9" s="189" t="s">
        <v>11</v>
      </c>
      <c r="L9" s="197" t="s">
        <v>12</v>
      </c>
      <c r="M9" s="198"/>
      <c r="N9" s="198"/>
      <c r="O9" s="199"/>
      <c r="P9" s="197" t="s">
        <v>13</v>
      </c>
      <c r="Q9" s="198"/>
      <c r="R9" s="198"/>
      <c r="S9" s="198"/>
      <c r="T9" s="199"/>
      <c r="U9" s="197" t="s">
        <v>14</v>
      </c>
      <c r="V9" s="198"/>
      <c r="W9" s="198"/>
      <c r="X9" s="198"/>
      <c r="Y9" s="199"/>
      <c r="Z9" s="200" t="s">
        <v>15</v>
      </c>
      <c r="AA9" s="198"/>
      <c r="AB9" s="198"/>
      <c r="AC9" s="198"/>
      <c r="AD9" s="198"/>
      <c r="AE9" s="199"/>
      <c r="AF9" s="189" t="s">
        <v>16</v>
      </c>
      <c r="AG9" s="189" t="s">
        <v>17</v>
      </c>
      <c r="AH9" s="189" t="s">
        <v>18</v>
      </c>
      <c r="AI9" s="189" t="s">
        <v>19</v>
      </c>
    </row>
    <row r="10" spans="1:35" ht="47.25" customHeight="1" x14ac:dyDescent="0.2">
      <c r="A10" s="190"/>
      <c r="B10" s="190"/>
      <c r="C10" s="190"/>
      <c r="D10" s="190"/>
      <c r="E10" s="190"/>
      <c r="F10" s="190"/>
      <c r="G10" s="190"/>
      <c r="H10" s="190"/>
      <c r="I10" s="190"/>
      <c r="J10" s="190"/>
      <c r="K10" s="190"/>
      <c r="L10" s="4">
        <v>2020</v>
      </c>
      <c r="M10" s="4">
        <v>2021</v>
      </c>
      <c r="N10" s="4">
        <v>2022</v>
      </c>
      <c r="O10" s="4">
        <v>2023</v>
      </c>
      <c r="P10" s="4">
        <v>2020</v>
      </c>
      <c r="Q10" s="4">
        <v>2021</v>
      </c>
      <c r="R10" s="4">
        <v>2022</v>
      </c>
      <c r="S10" s="4">
        <v>2023</v>
      </c>
      <c r="T10" s="5" t="s">
        <v>20</v>
      </c>
      <c r="U10" s="4">
        <v>2020</v>
      </c>
      <c r="V10" s="4">
        <v>2021</v>
      </c>
      <c r="W10" s="4">
        <v>2022</v>
      </c>
      <c r="X10" s="4">
        <v>2023</v>
      </c>
      <c r="Y10" s="5" t="s">
        <v>21</v>
      </c>
      <c r="Z10" s="6" t="s">
        <v>22</v>
      </c>
      <c r="AA10" s="6" t="s">
        <v>23</v>
      </c>
      <c r="AB10" s="6" t="s">
        <v>24</v>
      </c>
      <c r="AC10" s="6" t="s">
        <v>25</v>
      </c>
      <c r="AD10" s="6" t="s">
        <v>26</v>
      </c>
      <c r="AE10" s="6" t="s">
        <v>27</v>
      </c>
      <c r="AF10" s="190"/>
      <c r="AG10" s="190"/>
      <c r="AH10" s="190"/>
      <c r="AI10" s="190"/>
    </row>
    <row r="11" spans="1:35"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8"/>
      <c r="AA11" s="8"/>
      <c r="AB11" s="8"/>
      <c r="AC11" s="8"/>
      <c r="AD11" s="8"/>
      <c r="AE11" s="8"/>
      <c r="AF11" s="7"/>
      <c r="AG11" s="7"/>
      <c r="AH11" s="7"/>
      <c r="AI11" s="7"/>
    </row>
    <row r="12" spans="1:35"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8"/>
      <c r="AA12" s="8"/>
      <c r="AB12" s="8"/>
      <c r="AC12" s="8"/>
      <c r="AD12" s="8"/>
      <c r="AE12" s="8"/>
      <c r="AF12" s="7"/>
      <c r="AG12" s="7"/>
      <c r="AH12" s="7"/>
      <c r="AI12" s="7"/>
    </row>
    <row r="13" spans="1:35"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8"/>
      <c r="AA13" s="8"/>
      <c r="AB13" s="8"/>
      <c r="AC13" s="8"/>
      <c r="AD13" s="8"/>
      <c r="AE13" s="8"/>
      <c r="AF13" s="7"/>
      <c r="AG13" s="7"/>
      <c r="AH13" s="7"/>
      <c r="AI13" s="7"/>
    </row>
    <row r="14" spans="1:35"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8"/>
      <c r="AA14" s="8"/>
      <c r="AB14" s="8"/>
      <c r="AC14" s="8"/>
      <c r="AD14" s="8"/>
      <c r="AE14" s="8"/>
      <c r="AF14" s="7"/>
      <c r="AG14" s="7"/>
      <c r="AH14" s="7"/>
      <c r="AI14" s="7"/>
    </row>
    <row r="15" spans="1:35"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8"/>
      <c r="AA15" s="8"/>
      <c r="AB15" s="8"/>
      <c r="AC15" s="8"/>
      <c r="AD15" s="8"/>
      <c r="AE15" s="8"/>
      <c r="AF15" s="7"/>
      <c r="AG15" s="7"/>
      <c r="AH15" s="7"/>
      <c r="AI15" s="7"/>
    </row>
    <row r="16" spans="1:35"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8"/>
      <c r="AA16" s="8"/>
      <c r="AB16" s="8"/>
      <c r="AC16" s="8"/>
      <c r="AD16" s="8"/>
      <c r="AE16" s="8"/>
      <c r="AF16" s="7"/>
      <c r="AG16" s="7"/>
      <c r="AH16" s="7"/>
      <c r="AI16" s="7"/>
    </row>
    <row r="17" spans="1:35"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8"/>
      <c r="AA17" s="8"/>
      <c r="AB17" s="8"/>
      <c r="AC17" s="8"/>
      <c r="AD17" s="8"/>
      <c r="AE17" s="8"/>
      <c r="AF17" s="7"/>
      <c r="AG17" s="7"/>
      <c r="AH17" s="7"/>
      <c r="AI17" s="7"/>
    </row>
    <row r="18" spans="1:35"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8"/>
      <c r="AA18" s="8"/>
      <c r="AB18" s="8"/>
      <c r="AC18" s="8"/>
      <c r="AD18" s="8"/>
      <c r="AE18" s="8"/>
      <c r="AF18" s="7"/>
      <c r="AG18" s="7"/>
      <c r="AH18" s="7"/>
      <c r="AI18" s="7"/>
    </row>
    <row r="19" spans="1:35"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c r="AD19" s="8"/>
      <c r="AE19" s="8"/>
      <c r="AF19" s="7"/>
      <c r="AG19" s="7"/>
      <c r="AH19" s="7"/>
      <c r="AI19" s="7"/>
    </row>
    <row r="20" spans="1:35"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c r="AD20" s="8"/>
      <c r="AE20" s="8"/>
      <c r="AF20" s="7"/>
      <c r="AG20" s="7"/>
      <c r="AH20" s="7"/>
      <c r="AI20" s="7"/>
    </row>
    <row r="21" spans="1:35"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c r="AD21" s="8"/>
      <c r="AE21" s="8"/>
      <c r="AF21" s="7"/>
      <c r="AG21" s="7"/>
      <c r="AH21" s="7"/>
      <c r="AI21" s="7"/>
    </row>
    <row r="22" spans="1:35"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c r="AD22" s="8"/>
      <c r="AE22" s="8"/>
      <c r="AF22" s="7"/>
      <c r="AG22" s="7"/>
      <c r="AH22" s="7"/>
      <c r="AI22" s="7"/>
    </row>
    <row r="23" spans="1:35"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c r="AD23" s="8"/>
      <c r="AE23" s="8"/>
      <c r="AF23" s="7"/>
      <c r="AG23" s="7"/>
      <c r="AH23" s="7"/>
      <c r="AI23" s="7"/>
    </row>
    <row r="24" spans="1:35"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c r="AD24" s="8"/>
      <c r="AE24" s="8"/>
      <c r="AF24" s="7"/>
      <c r="AG24" s="7"/>
      <c r="AH24" s="7"/>
      <c r="AI24" s="7"/>
    </row>
    <row r="25" spans="1:35"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c r="AD25" s="8"/>
      <c r="AE25" s="8"/>
      <c r="AF25" s="7"/>
      <c r="AG25" s="7"/>
      <c r="AH25" s="7"/>
      <c r="AI25" s="7"/>
    </row>
    <row r="26" spans="1:35"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c r="AD26" s="8"/>
      <c r="AE26" s="8"/>
      <c r="AF26" s="7"/>
      <c r="AG26" s="7"/>
      <c r="AH26" s="7"/>
      <c r="AI26" s="7"/>
    </row>
    <row r="27" spans="1:35"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8"/>
      <c r="AA27" s="8"/>
      <c r="AB27" s="8"/>
      <c r="AC27" s="8"/>
      <c r="AD27" s="8"/>
      <c r="AE27" s="8"/>
      <c r="AF27" s="7"/>
      <c r="AG27" s="7"/>
      <c r="AH27" s="7"/>
      <c r="AI27" s="7"/>
    </row>
    <row r="28" spans="1:35"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8"/>
      <c r="AA28" s="8"/>
      <c r="AB28" s="8"/>
      <c r="AC28" s="8"/>
      <c r="AD28" s="8"/>
      <c r="AE28" s="8"/>
      <c r="AF28" s="7"/>
      <c r="AG28" s="7"/>
      <c r="AH28" s="7"/>
      <c r="AI28" s="7"/>
    </row>
    <row r="29" spans="1:35"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8"/>
      <c r="AA29" s="8"/>
      <c r="AB29" s="8"/>
      <c r="AC29" s="8"/>
      <c r="AD29" s="8"/>
      <c r="AE29" s="8"/>
      <c r="AF29" s="7"/>
      <c r="AG29" s="7"/>
      <c r="AH29" s="7"/>
      <c r="AI29" s="7"/>
    </row>
    <row r="30" spans="1:35"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8"/>
      <c r="AA30" s="8"/>
      <c r="AB30" s="8"/>
      <c r="AC30" s="8"/>
      <c r="AD30" s="8"/>
      <c r="AE30" s="8"/>
      <c r="AF30" s="7"/>
      <c r="AG30" s="7"/>
      <c r="AH30" s="7"/>
      <c r="AI30" s="7"/>
    </row>
    <row r="31" spans="1:35"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8"/>
      <c r="AA31" s="8"/>
      <c r="AB31" s="8"/>
      <c r="AC31" s="8"/>
      <c r="AD31" s="8"/>
      <c r="AE31" s="8"/>
      <c r="AF31" s="7"/>
      <c r="AG31" s="7"/>
      <c r="AH31" s="7"/>
      <c r="AI31" s="7"/>
    </row>
    <row r="32" spans="1:35" ht="16.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8"/>
      <c r="AA32" s="8"/>
      <c r="AB32" s="8"/>
      <c r="AC32" s="8"/>
      <c r="AD32" s="8"/>
      <c r="AE32" s="8"/>
      <c r="AF32" s="7"/>
      <c r="AG32" s="7"/>
      <c r="AH32" s="7"/>
      <c r="AI32" s="7"/>
    </row>
    <row r="33" spans="1:35" ht="16.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8"/>
      <c r="AA33" s="8"/>
      <c r="AB33" s="8"/>
      <c r="AC33" s="8"/>
      <c r="AD33" s="8"/>
      <c r="AE33" s="8"/>
      <c r="AF33" s="7"/>
      <c r="AG33" s="7"/>
      <c r="AH33" s="7"/>
      <c r="AI33" s="7"/>
    </row>
    <row r="34" spans="1:35" ht="16.5" customHeigh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ht="16.5" customHeigh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ht="16.5" customHeigh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ht="16.5" customHeight="1"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ht="16.5" customHeight="1"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ht="16.5" customHeight="1"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ht="16.5" customHeight="1"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ht="16.5" customHeight="1"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ht="16.5" customHeight="1"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ht="16.5" customHeight="1"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ht="16.5" customHeight="1"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ht="16.5" customHeight="1"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ht="16.5" customHeight="1"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ht="16.5" customHeight="1"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ht="16.5" customHeight="1" x14ac:dyDescent="0.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ht="16.5" customHeight="1" x14ac:dyDescent="0.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ht="16.5" customHeight="1" x14ac:dyDescent="0.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ht="16.5" customHeight="1" x14ac:dyDescent="0.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ht="16.5" customHeight="1" x14ac:dyDescent="0.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ht="16.5" customHeight="1" x14ac:dyDescent="0.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ht="16.5" customHeight="1" x14ac:dyDescent="0.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ht="16.5" customHeight="1" x14ac:dyDescent="0.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ht="16.5" customHeight="1" x14ac:dyDescent="0.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ht="16.5" customHeight="1" x14ac:dyDescent="0.3">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ht="16.5" customHeight="1" x14ac:dyDescent="0.3">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ht="16.5" customHeight="1" x14ac:dyDescent="0.3">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ht="16.5" customHeight="1" x14ac:dyDescent="0.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ht="16.5" customHeight="1" x14ac:dyDescent="0.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ht="16.5" customHeight="1" x14ac:dyDescent="0.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ht="16.5" customHeight="1" x14ac:dyDescent="0.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ht="16.5" customHeight="1" x14ac:dyDescent="0.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ht="16.5" customHeight="1" x14ac:dyDescent="0.3">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ht="16.5" customHeight="1" x14ac:dyDescent="0.3">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ht="16.5" customHeight="1" x14ac:dyDescent="0.3">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ht="16.5" customHeight="1" x14ac:dyDescent="0.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ht="16.5" customHeight="1" x14ac:dyDescent="0.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ht="16.5" customHeight="1" x14ac:dyDescent="0.3">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ht="16.5" customHeight="1" x14ac:dyDescent="0.3">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ht="16.5" customHeight="1" x14ac:dyDescent="0.3">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ht="16.5" customHeight="1" x14ac:dyDescent="0.3">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ht="16.5" customHeight="1" x14ac:dyDescent="0.3">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ht="16.5" customHeigh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ht="16.5" customHeight="1" x14ac:dyDescent="0.3">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ht="16.5" customHeight="1" x14ac:dyDescent="0.3">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ht="16.5" customHeight="1" x14ac:dyDescent="0.3">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ht="16.5" customHeight="1" x14ac:dyDescent="0.3">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ht="16.5" customHeight="1" x14ac:dyDescent="0.3">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ht="16.5" customHeight="1" x14ac:dyDescent="0.3">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ht="16.5" customHeight="1" x14ac:dyDescent="0.3">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ht="16.5" customHeight="1" x14ac:dyDescent="0.3">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ht="16.5" customHeight="1" x14ac:dyDescent="0.3">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ht="16.5" customHeight="1" x14ac:dyDescent="0.3">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ht="16.5" customHeight="1" x14ac:dyDescent="0.3">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ht="16.5" customHeight="1" x14ac:dyDescent="0.3">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ht="16.5" customHeight="1" x14ac:dyDescent="0.3">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ht="16.5" customHeight="1" x14ac:dyDescent="0.3">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ht="16.5" customHeight="1" x14ac:dyDescent="0.3">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ht="16.5" customHeight="1" x14ac:dyDescent="0.3">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ht="16.5" customHeight="1" x14ac:dyDescent="0.3">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ht="16.5" customHeight="1" x14ac:dyDescent="0.3">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ht="16.5" customHeight="1" x14ac:dyDescent="0.3">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ht="16.5" customHeight="1" x14ac:dyDescent="0.3">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ht="16.5" customHeight="1" x14ac:dyDescent="0.3">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ht="16.5" customHeight="1" x14ac:dyDescent="0.3">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ht="16.5" customHeight="1" x14ac:dyDescent="0.3">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row r="99" spans="1:35" ht="16.5" customHeight="1"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row>
    <row r="100" spans="1:35" ht="16.5" customHeight="1"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row>
    <row r="101" spans="1:35" ht="16.5" customHeight="1"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row>
    <row r="102" spans="1:35" ht="16.5" customHeight="1"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row>
    <row r="103" spans="1:35" ht="16.5" customHeight="1"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row>
    <row r="104" spans="1:35" ht="16.5" customHeight="1"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row>
    <row r="105" spans="1:35" ht="16.5" customHeight="1"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row>
    <row r="106" spans="1:35" ht="16.5" customHeight="1"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row>
    <row r="107" spans="1:35" ht="16.5" customHeight="1"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row>
    <row r="108" spans="1:35" ht="16.5" customHeight="1"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row>
    <row r="109" spans="1:35" ht="16.5" customHeight="1"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row>
    <row r="110" spans="1:35" ht="16.5" customHeight="1"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row>
    <row r="111" spans="1:35" ht="16.5" customHeight="1"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row>
    <row r="112" spans="1:35" ht="16.5" customHeight="1"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row>
    <row r="113" spans="1:35" ht="16.5" customHeight="1"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row>
    <row r="114" spans="1:35" ht="16.5" customHeight="1"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row>
    <row r="115" spans="1:35" ht="16.5" customHeight="1"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row>
    <row r="116" spans="1:35" ht="16.5" customHeight="1"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row>
    <row r="117" spans="1:35" ht="16.5" customHeight="1"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row>
    <row r="118" spans="1:35" ht="16.5" customHeight="1"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row>
    <row r="119" spans="1:35" ht="16.5" customHeight="1"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row>
    <row r="120" spans="1:35" ht="16.5" customHeight="1"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row>
    <row r="121" spans="1:35" ht="16.5" customHeight="1"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row>
    <row r="122" spans="1:35" ht="16.5" customHeight="1"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row>
    <row r="123" spans="1:35" ht="16.5" customHeight="1"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row>
    <row r="124" spans="1:35" ht="16.5" customHeight="1"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5" ht="16.5" customHeight="1" x14ac:dyDescent="0.3">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5" ht="16.5" customHeight="1" x14ac:dyDescent="0.3">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row r="127" spans="1:35" ht="16.5" customHeight="1" x14ac:dyDescent="0.3">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row>
    <row r="128" spans="1:35" ht="16.5" customHeight="1" x14ac:dyDescent="0.3">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row>
    <row r="129" spans="1:35" ht="16.5" customHeight="1" x14ac:dyDescent="0.3">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row>
    <row r="130" spans="1:35" ht="16.5" customHeight="1" x14ac:dyDescent="0.3">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row>
    <row r="131" spans="1:35" ht="16.5" customHeight="1" x14ac:dyDescent="0.3">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row>
    <row r="132" spans="1:35" ht="16.5" customHeight="1" x14ac:dyDescent="0.3">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row>
    <row r="133" spans="1:35" ht="16.5" customHeight="1" x14ac:dyDescent="0.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row>
    <row r="134" spans="1:35" ht="16.5" customHeight="1" x14ac:dyDescent="0.3">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row>
    <row r="135" spans="1:35" ht="16.5" customHeight="1" x14ac:dyDescent="0.3">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row>
    <row r="136" spans="1:35" ht="16.5" customHeight="1" x14ac:dyDescent="0.3">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row>
    <row r="137" spans="1:35" ht="16.5" customHeight="1" x14ac:dyDescent="0.3">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row>
    <row r="138" spans="1:35" ht="16.5" customHeight="1" x14ac:dyDescent="0.3">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row>
    <row r="139" spans="1:35" ht="16.5" customHeight="1" x14ac:dyDescent="0.3">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row>
    <row r="140" spans="1:35" ht="16.5" customHeight="1" x14ac:dyDescent="0.3">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row>
    <row r="141" spans="1:35" ht="16.5" customHeight="1" x14ac:dyDescent="0.3">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row>
    <row r="142" spans="1:35" ht="16.5" customHeight="1" x14ac:dyDescent="0.3">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row>
    <row r="143" spans="1:35" ht="16.5" customHeight="1" x14ac:dyDescent="0.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row>
    <row r="144" spans="1:35" ht="16.5" customHeight="1" x14ac:dyDescent="0.3">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row>
    <row r="145" spans="1:35" ht="16.5" customHeight="1" x14ac:dyDescent="0.3">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row>
    <row r="146" spans="1:35" ht="16.5" customHeight="1" x14ac:dyDescent="0.3">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row>
    <row r="147" spans="1:35" ht="16.5" customHeight="1" x14ac:dyDescent="0.3">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row>
    <row r="148" spans="1:35" ht="16.5" customHeight="1" x14ac:dyDescent="0.3">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row>
    <row r="149" spans="1:35" ht="16.5" customHeight="1" x14ac:dyDescent="0.3">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row>
    <row r="150" spans="1:35" ht="16.5" customHeight="1" x14ac:dyDescent="0.3">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row>
    <row r="151" spans="1:35" ht="16.5" customHeight="1" x14ac:dyDescent="0.3">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row>
    <row r="152" spans="1:35" ht="16.5" customHeight="1" x14ac:dyDescent="0.3">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row>
    <row r="153" spans="1:35" ht="16.5" customHeight="1" x14ac:dyDescent="0.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row>
    <row r="154" spans="1:35" ht="16.5" customHeight="1" x14ac:dyDescent="0.3">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row>
    <row r="155" spans="1:35" ht="16.5" customHeight="1" x14ac:dyDescent="0.3">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row>
    <row r="156" spans="1:35" ht="16.5" customHeight="1"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row>
    <row r="157" spans="1:35" ht="16.5" customHeight="1" x14ac:dyDescent="0.3">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row>
    <row r="158" spans="1:35" ht="16.5" customHeight="1" x14ac:dyDescent="0.3">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row>
    <row r="159" spans="1:35" ht="16.5" customHeight="1" x14ac:dyDescent="0.3">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row>
    <row r="160" spans="1:35" ht="16.5" customHeight="1" x14ac:dyDescent="0.3">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row>
    <row r="161" spans="1:35" ht="16.5" customHeight="1" x14ac:dyDescent="0.3">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row>
    <row r="162" spans="1:35" ht="16.5" customHeight="1" x14ac:dyDescent="0.3">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row>
    <row r="163" spans="1:35" ht="16.5" customHeight="1" x14ac:dyDescent="0.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row>
    <row r="164" spans="1:35" ht="16.5" customHeight="1" x14ac:dyDescent="0.3">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row>
    <row r="165" spans="1:35" ht="16.5" customHeight="1" x14ac:dyDescent="0.3">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row>
    <row r="166" spans="1:35" ht="16.5" customHeight="1" x14ac:dyDescent="0.3">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row>
    <row r="167" spans="1:35" ht="16.5" customHeight="1" x14ac:dyDescent="0.3">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row>
    <row r="168" spans="1:35" ht="16.5" customHeight="1" x14ac:dyDescent="0.3">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row>
    <row r="169" spans="1:35" ht="16.5" customHeight="1" x14ac:dyDescent="0.3">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row>
    <row r="170" spans="1:35" ht="16.5" customHeight="1" x14ac:dyDescent="0.3">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row>
    <row r="171" spans="1:35" ht="16.5" customHeight="1" x14ac:dyDescent="0.3">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row>
    <row r="172" spans="1:35" ht="16.5" customHeight="1" x14ac:dyDescent="0.3">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row>
    <row r="173" spans="1:35" ht="16.5" customHeight="1" x14ac:dyDescent="0.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row>
    <row r="174" spans="1:35" ht="16.5" customHeight="1" x14ac:dyDescent="0.3">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row>
    <row r="175" spans="1:35" ht="16.5" customHeight="1" x14ac:dyDescent="0.3">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row>
    <row r="176" spans="1:35" ht="16.5" customHeight="1" x14ac:dyDescent="0.3">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row>
    <row r="177" spans="1:35" ht="16.5" customHeight="1" x14ac:dyDescent="0.3">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row>
    <row r="178" spans="1:35" ht="16.5" customHeight="1" x14ac:dyDescent="0.3">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row>
    <row r="179" spans="1:35" ht="16.5" customHeight="1" x14ac:dyDescent="0.3">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row>
    <row r="180" spans="1:35" ht="16.5" customHeight="1" x14ac:dyDescent="0.3">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row>
    <row r="181" spans="1:35" ht="16.5" customHeight="1" x14ac:dyDescent="0.3">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row>
    <row r="182" spans="1:35" ht="16.5" customHeight="1" x14ac:dyDescent="0.3">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row>
    <row r="183" spans="1:35" ht="16.5" customHeight="1" x14ac:dyDescent="0.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row>
    <row r="184" spans="1:35" ht="16.5" customHeight="1" x14ac:dyDescent="0.3">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row>
    <row r="185" spans="1:35" ht="16.5" customHeight="1" x14ac:dyDescent="0.3">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row>
    <row r="186" spans="1:35" ht="16.5" customHeight="1" x14ac:dyDescent="0.3">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row>
    <row r="187" spans="1:35" ht="16.5" customHeight="1" x14ac:dyDescent="0.3">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row>
    <row r="188" spans="1:35" ht="16.5" customHeight="1"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row>
    <row r="189" spans="1:35" ht="16.5" customHeight="1" x14ac:dyDescent="0.3">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row>
    <row r="190" spans="1:35" ht="16.5" customHeight="1" x14ac:dyDescent="0.3">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row>
    <row r="191" spans="1:35" ht="16.5" customHeight="1" x14ac:dyDescent="0.3">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row>
    <row r="192" spans="1:35" ht="16.5" customHeight="1" x14ac:dyDescent="0.3">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row>
    <row r="193" spans="1:35" ht="16.5" customHeight="1" x14ac:dyDescent="0.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row>
    <row r="194" spans="1:35" ht="16.5" customHeight="1" x14ac:dyDescent="0.3">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row>
    <row r="195" spans="1:35" ht="16.5" customHeight="1" x14ac:dyDescent="0.3">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row>
    <row r="196" spans="1:35" ht="16.5" customHeight="1" x14ac:dyDescent="0.3">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row>
    <row r="197" spans="1:35" ht="16.5" customHeight="1" x14ac:dyDescent="0.3">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row>
    <row r="198" spans="1:35" ht="16.5" customHeight="1" x14ac:dyDescent="0.3">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row>
    <row r="199" spans="1:35" ht="16.5" customHeight="1" x14ac:dyDescent="0.3">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row>
    <row r="200" spans="1:35" ht="16.5" customHeight="1" x14ac:dyDescent="0.3">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row>
    <row r="201" spans="1:35" ht="16.5" customHeight="1" x14ac:dyDescent="0.3">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row>
    <row r="202" spans="1:35" ht="16.5" customHeight="1" x14ac:dyDescent="0.3">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row>
    <row r="203" spans="1:35" ht="16.5" customHeight="1" x14ac:dyDescent="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row>
    <row r="204" spans="1:35" ht="16.5" customHeight="1" x14ac:dyDescent="0.3">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row>
    <row r="205" spans="1:35" ht="16.5" customHeight="1" x14ac:dyDescent="0.3">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row>
    <row r="206" spans="1:35" ht="16.5" customHeight="1" x14ac:dyDescent="0.3">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row>
    <row r="207" spans="1:35" ht="16.5" customHeight="1" x14ac:dyDescent="0.3">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row>
    <row r="208" spans="1:35" ht="16.5" customHeight="1" x14ac:dyDescent="0.3">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row>
    <row r="209" spans="1:35" ht="16.5" customHeight="1" x14ac:dyDescent="0.3">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row>
    <row r="210" spans="1:35" ht="16.5" customHeight="1" x14ac:dyDescent="0.3">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row>
    <row r="211" spans="1:35" ht="16.5" customHeight="1" x14ac:dyDescent="0.3">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row>
    <row r="212" spans="1:35" ht="16.5" customHeight="1" x14ac:dyDescent="0.3">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row>
    <row r="213" spans="1:35" ht="16.5" customHeight="1" x14ac:dyDescent="0.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row>
    <row r="214" spans="1:35" ht="16.5" customHeight="1" x14ac:dyDescent="0.3">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row>
    <row r="215" spans="1:35" ht="16.5" customHeight="1" x14ac:dyDescent="0.3">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row>
    <row r="216" spans="1:35" ht="16.5" customHeight="1" x14ac:dyDescent="0.3">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row>
    <row r="217" spans="1:35" ht="16.5" customHeight="1" x14ac:dyDescent="0.3">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row>
    <row r="218" spans="1:35" ht="16.5" customHeight="1" x14ac:dyDescent="0.3">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row>
    <row r="219" spans="1:35" ht="16.5" customHeight="1" x14ac:dyDescent="0.3">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row>
    <row r="220" spans="1:35" ht="16.5" customHeight="1" x14ac:dyDescent="0.3">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row>
    <row r="221" spans="1:35" ht="16.5" customHeight="1" x14ac:dyDescent="0.3">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row>
    <row r="222" spans="1:35" ht="16.5" customHeight="1" x14ac:dyDescent="0.3">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row>
    <row r="223" spans="1:35" ht="16.5" customHeight="1" x14ac:dyDescent="0.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row>
    <row r="224" spans="1:35" ht="16.5" customHeight="1" x14ac:dyDescent="0.3">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row>
    <row r="225" spans="1:35" ht="16.5" customHeight="1" x14ac:dyDescent="0.3">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row>
    <row r="226" spans="1:35" ht="16.5" customHeight="1" x14ac:dyDescent="0.3">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row>
    <row r="227" spans="1:35" ht="16.5" customHeight="1" x14ac:dyDescent="0.3">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row>
    <row r="228" spans="1:35" ht="16.5" customHeight="1" x14ac:dyDescent="0.3">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row>
    <row r="229" spans="1:35" ht="16.5" customHeight="1" x14ac:dyDescent="0.3">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row>
    <row r="230" spans="1:35" ht="16.5" customHeight="1" x14ac:dyDescent="0.3">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row>
    <row r="231" spans="1:35" ht="16.5" customHeight="1" x14ac:dyDescent="0.3">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row>
    <row r="232" spans="1:35" ht="16.5" customHeight="1" x14ac:dyDescent="0.3">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row>
    <row r="233" spans="1:35" ht="16.5" customHeight="1" x14ac:dyDescent="0.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row>
    <row r="234" spans="1:35" ht="16.5" customHeight="1" x14ac:dyDescent="0.3">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row>
    <row r="235" spans="1:35" ht="16.5" customHeight="1" x14ac:dyDescent="0.3">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row>
    <row r="236" spans="1:35" ht="16.5" customHeight="1" x14ac:dyDescent="0.3">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row>
    <row r="237" spans="1:35" ht="16.5" customHeight="1" x14ac:dyDescent="0.3">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row>
    <row r="238" spans="1:35" ht="16.5" customHeight="1" x14ac:dyDescent="0.3">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row>
    <row r="239" spans="1:35" ht="16.5" customHeight="1" x14ac:dyDescent="0.3">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row>
    <row r="240" spans="1:35" ht="16.5" customHeight="1" x14ac:dyDescent="0.3">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row>
    <row r="241" spans="1:35" ht="16.5" customHeight="1" x14ac:dyDescent="0.3">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row>
    <row r="242" spans="1:35" ht="16.5" customHeight="1" x14ac:dyDescent="0.3">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row>
    <row r="243" spans="1:35" ht="16.5" customHeight="1" x14ac:dyDescent="0.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row>
    <row r="244" spans="1:35" ht="16.5" customHeight="1" x14ac:dyDescent="0.3">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row>
    <row r="245" spans="1:35" ht="16.5" customHeight="1" x14ac:dyDescent="0.3">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row>
    <row r="246" spans="1:35" ht="16.5" customHeight="1" x14ac:dyDescent="0.3">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row>
    <row r="247" spans="1:35" ht="16.5" customHeight="1" x14ac:dyDescent="0.3">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row>
    <row r="248" spans="1:35" ht="16.5" customHeight="1" x14ac:dyDescent="0.3">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row>
    <row r="249" spans="1:35" ht="16.5" customHeight="1" x14ac:dyDescent="0.3">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row>
    <row r="250" spans="1:35" ht="16.5" customHeight="1" x14ac:dyDescent="0.3">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row>
    <row r="251" spans="1:35" ht="16.5" customHeight="1" x14ac:dyDescent="0.3">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row>
    <row r="252" spans="1:35" ht="16.5" customHeight="1" x14ac:dyDescent="0.3">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row>
    <row r="253" spans="1:35" ht="16.5" customHeight="1" x14ac:dyDescent="0.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row>
    <row r="254" spans="1:35" ht="16.5" customHeight="1" x14ac:dyDescent="0.3">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row>
    <row r="255" spans="1:35" ht="16.5" customHeight="1" x14ac:dyDescent="0.3">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row>
    <row r="256" spans="1:35" ht="16.5" customHeight="1" x14ac:dyDescent="0.3">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row>
    <row r="257" spans="1:35" ht="16.5" customHeight="1" x14ac:dyDescent="0.3">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row>
    <row r="258" spans="1:35" ht="16.5" customHeight="1" x14ac:dyDescent="0.3">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row>
    <row r="259" spans="1:35" ht="16.5" customHeight="1" x14ac:dyDescent="0.3">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row>
    <row r="260" spans="1:35" ht="16.5" customHeight="1" x14ac:dyDescent="0.3">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row>
    <row r="261" spans="1:35" ht="16.5" customHeight="1" x14ac:dyDescent="0.3">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row>
    <row r="262" spans="1:35" ht="16.5" customHeight="1" x14ac:dyDescent="0.3">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row>
    <row r="263" spans="1:35" ht="16.5" customHeight="1" x14ac:dyDescent="0.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row>
    <row r="264" spans="1:35" ht="16.5" customHeight="1" x14ac:dyDescent="0.3">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row>
    <row r="265" spans="1:35" ht="16.5" customHeight="1" x14ac:dyDescent="0.3">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row>
    <row r="266" spans="1:35" ht="16.5" customHeight="1" x14ac:dyDescent="0.3">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row>
    <row r="267" spans="1:35" ht="16.5" customHeight="1" x14ac:dyDescent="0.3">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row>
    <row r="268" spans="1:35" ht="16.5" customHeight="1" x14ac:dyDescent="0.3">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row>
    <row r="269" spans="1:35" ht="16.5" customHeight="1" x14ac:dyDescent="0.3">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row>
    <row r="270" spans="1:35" ht="16.5" customHeight="1" x14ac:dyDescent="0.3">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row>
    <row r="271" spans="1:35" ht="16.5" customHeight="1" x14ac:dyDescent="0.3">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row>
    <row r="272" spans="1:35" ht="16.5" customHeight="1" x14ac:dyDescent="0.3">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row>
    <row r="273" spans="1:35" ht="16.5" customHeight="1" x14ac:dyDescent="0.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row>
    <row r="274" spans="1:35" ht="16.5" customHeight="1" x14ac:dyDescent="0.3">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row>
    <row r="275" spans="1:35" ht="16.5" customHeight="1" x14ac:dyDescent="0.3">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row>
    <row r="276" spans="1:35" ht="16.5" customHeight="1" x14ac:dyDescent="0.3">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row>
    <row r="277" spans="1:35" ht="16.5" customHeight="1" x14ac:dyDescent="0.3">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row>
    <row r="278" spans="1:35" ht="16.5" customHeight="1" x14ac:dyDescent="0.3">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row>
    <row r="279" spans="1:35" ht="16.5" customHeight="1" x14ac:dyDescent="0.3">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row>
    <row r="280" spans="1:35" ht="16.5" customHeight="1" x14ac:dyDescent="0.3">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row>
    <row r="281" spans="1:35" ht="16.5" customHeight="1" x14ac:dyDescent="0.3">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row>
    <row r="282" spans="1:35" ht="16.5" customHeight="1" x14ac:dyDescent="0.3">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row>
    <row r="283" spans="1:35" ht="16.5" customHeight="1" x14ac:dyDescent="0.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row>
    <row r="284" spans="1:35" ht="16.5" customHeight="1" x14ac:dyDescent="0.3">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row>
    <row r="285" spans="1:35" ht="16.5" customHeight="1" x14ac:dyDescent="0.3">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row>
    <row r="286" spans="1:35" ht="16.5" customHeight="1" x14ac:dyDescent="0.3">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row>
    <row r="287" spans="1:35" ht="16.5" customHeight="1" x14ac:dyDescent="0.3">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row>
    <row r="288" spans="1:35" ht="16.5" customHeight="1" x14ac:dyDescent="0.3">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row>
    <row r="289" spans="1:35" ht="16.5" customHeight="1" x14ac:dyDescent="0.3">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row>
    <row r="290" spans="1:35" ht="16.5" customHeight="1" x14ac:dyDescent="0.3">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row>
    <row r="291" spans="1:35" ht="16.5" customHeight="1" x14ac:dyDescent="0.3">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row>
    <row r="292" spans="1:35" ht="16.5" customHeight="1" x14ac:dyDescent="0.3">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row>
    <row r="293" spans="1:35" ht="16.5" customHeight="1" x14ac:dyDescent="0.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row>
    <row r="294" spans="1:35" ht="16.5" customHeight="1" x14ac:dyDescent="0.3">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row>
    <row r="295" spans="1:35" ht="16.5" customHeight="1" x14ac:dyDescent="0.3">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row>
    <row r="296" spans="1:35" ht="16.5" customHeight="1" x14ac:dyDescent="0.3">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row>
    <row r="297" spans="1:35" ht="16.5" customHeight="1" x14ac:dyDescent="0.3">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row>
    <row r="298" spans="1:35" ht="16.5" customHeight="1" x14ac:dyDescent="0.3">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row>
    <row r="299" spans="1:35" ht="16.5" customHeight="1" x14ac:dyDescent="0.3">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row>
    <row r="300" spans="1:35" ht="16.5" customHeight="1" x14ac:dyDescent="0.3">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row>
    <row r="301" spans="1:35" ht="16.5" customHeight="1" x14ac:dyDescent="0.3">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row>
    <row r="302" spans="1:35" ht="16.5" customHeight="1" x14ac:dyDescent="0.3">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row>
    <row r="303" spans="1:35" ht="16.5" customHeight="1" x14ac:dyDescent="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row>
    <row r="304" spans="1:35" ht="16.5" customHeight="1" x14ac:dyDescent="0.3">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row>
    <row r="305" spans="1:35" ht="16.5" customHeight="1" x14ac:dyDescent="0.3">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row>
    <row r="306" spans="1:35" ht="16.5" customHeight="1" x14ac:dyDescent="0.3">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row>
    <row r="307" spans="1:35" ht="16.5" customHeight="1" x14ac:dyDescent="0.3">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row>
    <row r="308" spans="1:35" ht="16.5" customHeight="1" x14ac:dyDescent="0.3">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row>
    <row r="309" spans="1:35" ht="16.5" customHeight="1" x14ac:dyDescent="0.3">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row>
    <row r="310" spans="1:35" ht="16.5" customHeight="1" x14ac:dyDescent="0.3">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row>
    <row r="311" spans="1:35" ht="16.5" customHeight="1" x14ac:dyDescent="0.3">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row>
    <row r="312" spans="1:35" ht="16.5" customHeight="1" x14ac:dyDescent="0.3">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row>
    <row r="313" spans="1:35" ht="16.5" customHeight="1" x14ac:dyDescent="0.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row>
    <row r="314" spans="1:35" ht="16.5" customHeight="1" x14ac:dyDescent="0.3">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row>
    <row r="315" spans="1:35" ht="16.5" customHeight="1" x14ac:dyDescent="0.3">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row>
    <row r="316" spans="1:35" ht="16.5" customHeight="1" x14ac:dyDescent="0.3">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row>
    <row r="317" spans="1:35" ht="16.5" customHeight="1" x14ac:dyDescent="0.3">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row>
    <row r="318" spans="1:35" ht="16.5" customHeight="1" x14ac:dyDescent="0.3">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row>
    <row r="319" spans="1:35" ht="16.5" customHeight="1" x14ac:dyDescent="0.3">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row>
    <row r="320" spans="1:35" ht="16.5" customHeight="1" x14ac:dyDescent="0.3">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row>
    <row r="321" spans="1:35" ht="16.5" customHeight="1" x14ac:dyDescent="0.3">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row>
    <row r="322" spans="1:35" ht="16.5" customHeight="1" x14ac:dyDescent="0.3">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row>
    <row r="323" spans="1:35" ht="16.5" customHeight="1" x14ac:dyDescent="0.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row>
    <row r="324" spans="1:35" ht="16.5" customHeight="1" x14ac:dyDescent="0.3">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row>
    <row r="325" spans="1:35" ht="16.5" customHeight="1" x14ac:dyDescent="0.3">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row>
    <row r="326" spans="1:35" ht="16.5" customHeight="1" x14ac:dyDescent="0.3">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row>
    <row r="327" spans="1:35" ht="16.5" customHeight="1" x14ac:dyDescent="0.3">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row>
    <row r="328" spans="1:35" ht="16.5" customHeight="1" x14ac:dyDescent="0.3">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row>
    <row r="329" spans="1:35" ht="16.5" customHeight="1" x14ac:dyDescent="0.3">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row>
    <row r="330" spans="1:35" ht="16.5" customHeight="1" x14ac:dyDescent="0.3">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row>
    <row r="331" spans="1:35" ht="16.5" customHeight="1" x14ac:dyDescent="0.3">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row>
    <row r="332" spans="1:35" ht="16.5" customHeight="1" x14ac:dyDescent="0.3">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row>
    <row r="333" spans="1:35" ht="16.5" customHeight="1" x14ac:dyDescent="0.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row>
    <row r="334" spans="1:35" ht="16.5" customHeight="1" x14ac:dyDescent="0.3">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row>
    <row r="335" spans="1:35" ht="16.5" customHeight="1" x14ac:dyDescent="0.3">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row>
    <row r="336" spans="1:35" ht="16.5" customHeight="1" x14ac:dyDescent="0.3">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row>
    <row r="337" spans="1:35" ht="16.5" customHeight="1" x14ac:dyDescent="0.3">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row>
    <row r="338" spans="1:35" ht="16.5" customHeight="1" x14ac:dyDescent="0.3">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row>
    <row r="339" spans="1:35" ht="16.5" customHeight="1" x14ac:dyDescent="0.3">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row>
    <row r="340" spans="1:35" ht="16.5" customHeight="1" x14ac:dyDescent="0.3">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row>
    <row r="341" spans="1:35" ht="16.5" customHeight="1" x14ac:dyDescent="0.3">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row>
    <row r="342" spans="1:35" ht="16.5" customHeight="1" x14ac:dyDescent="0.3">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row>
    <row r="343" spans="1:35" ht="16.5" customHeight="1" x14ac:dyDescent="0.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row>
    <row r="344" spans="1:35" ht="16.5" customHeight="1" x14ac:dyDescent="0.3">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row>
    <row r="345" spans="1:35" ht="16.5" customHeight="1" x14ac:dyDescent="0.3">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row>
    <row r="346" spans="1:35" ht="16.5" customHeight="1" x14ac:dyDescent="0.3">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row>
    <row r="347" spans="1:35" ht="16.5" customHeight="1" x14ac:dyDescent="0.3">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row>
    <row r="348" spans="1:35" ht="16.5" customHeight="1" x14ac:dyDescent="0.3">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row>
    <row r="349" spans="1:35" ht="16.5" customHeight="1" x14ac:dyDescent="0.3">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row>
    <row r="350" spans="1:35" ht="16.5" customHeight="1" x14ac:dyDescent="0.3">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row>
    <row r="351" spans="1:35" ht="16.5" customHeight="1" x14ac:dyDescent="0.3">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row>
    <row r="352" spans="1:35" ht="16.5" customHeight="1" x14ac:dyDescent="0.3">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row>
    <row r="353" spans="1:35" ht="16.5" customHeight="1" x14ac:dyDescent="0.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row>
    <row r="354" spans="1:35" ht="16.5" customHeight="1" x14ac:dyDescent="0.3">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row>
    <row r="355" spans="1:35" ht="16.5" customHeight="1" x14ac:dyDescent="0.3">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row>
    <row r="356" spans="1:35" ht="16.5" customHeight="1" x14ac:dyDescent="0.3">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row>
    <row r="357" spans="1:35" ht="16.5" customHeight="1" x14ac:dyDescent="0.3">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row>
    <row r="358" spans="1:35" ht="16.5" customHeight="1" x14ac:dyDescent="0.3">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row>
    <row r="359" spans="1:35" ht="16.5" customHeight="1" x14ac:dyDescent="0.3">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row>
    <row r="360" spans="1:35" ht="16.5" customHeight="1" x14ac:dyDescent="0.3">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row>
    <row r="361" spans="1:35" ht="16.5" customHeight="1" x14ac:dyDescent="0.3">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row>
    <row r="362" spans="1:35" ht="16.5" customHeight="1" x14ac:dyDescent="0.3">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row>
    <row r="363" spans="1:35" ht="16.5" customHeight="1" x14ac:dyDescent="0.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row>
    <row r="364" spans="1:35" ht="16.5" customHeight="1" x14ac:dyDescent="0.3">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row>
    <row r="365" spans="1:35" ht="16.5" customHeight="1" x14ac:dyDescent="0.3">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row>
    <row r="366" spans="1:35" ht="16.5" customHeight="1" x14ac:dyDescent="0.3">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row>
    <row r="367" spans="1:35" ht="16.5" customHeight="1" x14ac:dyDescent="0.3">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row>
    <row r="368" spans="1:35" ht="16.5" customHeight="1" x14ac:dyDescent="0.3">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row>
    <row r="369" spans="1:35" ht="16.5" customHeight="1" x14ac:dyDescent="0.3">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row>
    <row r="370" spans="1:35" ht="16.5" customHeight="1" x14ac:dyDescent="0.3">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row>
    <row r="371" spans="1:35" ht="16.5" customHeight="1" x14ac:dyDescent="0.3">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row>
    <row r="372" spans="1:35" ht="16.5" customHeight="1" x14ac:dyDescent="0.3">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row>
    <row r="373" spans="1:35" ht="16.5" customHeight="1" x14ac:dyDescent="0.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row>
    <row r="374" spans="1:35" ht="16.5" customHeight="1" x14ac:dyDescent="0.3">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row>
    <row r="375" spans="1:35" ht="16.5" customHeight="1" x14ac:dyDescent="0.3">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row>
    <row r="376" spans="1:35" ht="16.5" customHeight="1" x14ac:dyDescent="0.3">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row>
    <row r="377" spans="1:35" ht="16.5" customHeight="1" x14ac:dyDescent="0.3">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row>
    <row r="378" spans="1:35" ht="16.5" customHeight="1" x14ac:dyDescent="0.3">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row>
    <row r="379" spans="1:35" ht="16.5" customHeight="1" x14ac:dyDescent="0.3">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row>
    <row r="380" spans="1:35" ht="16.5" customHeight="1" x14ac:dyDescent="0.3">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row>
    <row r="381" spans="1:35" ht="16.5" customHeight="1" x14ac:dyDescent="0.3">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row>
    <row r="382" spans="1:35" ht="16.5" customHeight="1" x14ac:dyDescent="0.3">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row>
    <row r="383" spans="1:35" ht="16.5" customHeight="1" x14ac:dyDescent="0.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row>
    <row r="384" spans="1:35" ht="16.5" customHeight="1" x14ac:dyDescent="0.3">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row>
    <row r="385" spans="1:35" ht="16.5" customHeight="1" x14ac:dyDescent="0.3">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row>
    <row r="386" spans="1:35" ht="16.5" customHeight="1" x14ac:dyDescent="0.3">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row>
    <row r="387" spans="1:35" ht="16.5" customHeight="1" x14ac:dyDescent="0.3">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row>
    <row r="388" spans="1:35" ht="16.5" customHeight="1" x14ac:dyDescent="0.3">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row>
    <row r="389" spans="1:35" ht="16.5" customHeight="1" x14ac:dyDescent="0.3">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row>
    <row r="390" spans="1:35" ht="16.5" customHeight="1" x14ac:dyDescent="0.3">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row>
    <row r="391" spans="1:35" ht="16.5" customHeight="1" x14ac:dyDescent="0.3">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row>
    <row r="392" spans="1:35" ht="16.5" customHeight="1" x14ac:dyDescent="0.3">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row>
    <row r="393" spans="1:35" ht="16.5" customHeight="1" x14ac:dyDescent="0.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row>
    <row r="394" spans="1:35" ht="16.5" customHeight="1" x14ac:dyDescent="0.3">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row>
    <row r="395" spans="1:35" ht="16.5" customHeight="1" x14ac:dyDescent="0.3">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row>
    <row r="396" spans="1:35" ht="16.5" customHeight="1" x14ac:dyDescent="0.3">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row>
    <row r="397" spans="1:35" ht="16.5" customHeight="1" x14ac:dyDescent="0.3">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row>
    <row r="398" spans="1:35" ht="16.5" customHeight="1" x14ac:dyDescent="0.3">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row>
    <row r="399" spans="1:35" ht="16.5" customHeight="1" x14ac:dyDescent="0.3">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row>
    <row r="400" spans="1:35" ht="16.5" customHeight="1" x14ac:dyDescent="0.3">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row>
    <row r="401" spans="1:35" ht="16.5" customHeight="1" x14ac:dyDescent="0.3">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row>
    <row r="402" spans="1:35" ht="16.5" customHeight="1" x14ac:dyDescent="0.3">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row>
    <row r="403" spans="1:35" ht="16.5" customHeight="1" x14ac:dyDescent="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row>
    <row r="404" spans="1:35" ht="16.5" customHeight="1" x14ac:dyDescent="0.3">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row>
    <row r="405" spans="1:35" ht="16.5" customHeight="1" x14ac:dyDescent="0.3">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row>
    <row r="406" spans="1:35" ht="16.5" customHeight="1" x14ac:dyDescent="0.3">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row>
    <row r="407" spans="1:35" ht="16.5" customHeight="1" x14ac:dyDescent="0.3">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row>
    <row r="408" spans="1:35" ht="16.5" customHeight="1" x14ac:dyDescent="0.3">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row>
    <row r="409" spans="1:35" ht="16.5" customHeight="1" x14ac:dyDescent="0.3">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row>
    <row r="410" spans="1:35" ht="16.5" customHeight="1" x14ac:dyDescent="0.3">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row>
    <row r="411" spans="1:35" ht="16.5" customHeight="1" x14ac:dyDescent="0.3">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row>
    <row r="412" spans="1:35" ht="16.5" customHeight="1" x14ac:dyDescent="0.3">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row>
    <row r="413" spans="1:35" ht="16.5" customHeight="1" x14ac:dyDescent="0.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row>
    <row r="414" spans="1:35" ht="16.5" customHeight="1" x14ac:dyDescent="0.3">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row>
    <row r="415" spans="1:35" ht="16.5" customHeight="1" x14ac:dyDescent="0.3">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row>
    <row r="416" spans="1:35" ht="16.5" customHeight="1" x14ac:dyDescent="0.3">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row>
    <row r="417" spans="1:35" ht="16.5" customHeight="1" x14ac:dyDescent="0.3">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row>
    <row r="418" spans="1:35" ht="16.5" customHeight="1" x14ac:dyDescent="0.3">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row>
    <row r="419" spans="1:35" ht="16.5" customHeight="1" x14ac:dyDescent="0.3">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row>
    <row r="420" spans="1:35" ht="16.5" customHeight="1" x14ac:dyDescent="0.3">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row>
    <row r="421" spans="1:35" ht="16.5" customHeight="1" x14ac:dyDescent="0.3">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row>
    <row r="422" spans="1:35" ht="16.5" customHeight="1" x14ac:dyDescent="0.3">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row>
    <row r="423" spans="1:35" ht="16.5" customHeight="1" x14ac:dyDescent="0.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row>
    <row r="424" spans="1:35" ht="16.5" customHeight="1" x14ac:dyDescent="0.3">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row>
    <row r="425" spans="1:35" ht="16.5" customHeight="1" x14ac:dyDescent="0.3">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row>
    <row r="426" spans="1:35" ht="16.5" customHeight="1" x14ac:dyDescent="0.3">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row>
    <row r="427" spans="1:35" ht="16.5" customHeight="1" x14ac:dyDescent="0.3">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row>
    <row r="428" spans="1:35" ht="16.5" customHeight="1" x14ac:dyDescent="0.3">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row>
    <row r="429" spans="1:35" ht="16.5" customHeight="1" x14ac:dyDescent="0.3">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row>
    <row r="430" spans="1:35" ht="16.5" customHeight="1" x14ac:dyDescent="0.3">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row>
    <row r="431" spans="1:35" ht="16.5" customHeight="1" x14ac:dyDescent="0.3">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row>
    <row r="432" spans="1:35" ht="16.5" customHeight="1" x14ac:dyDescent="0.3">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row>
    <row r="433" spans="1:35" ht="16.5" customHeight="1" x14ac:dyDescent="0.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row>
    <row r="434" spans="1:35" ht="16.5" customHeight="1" x14ac:dyDescent="0.3">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row>
    <row r="435" spans="1:35" ht="16.5" customHeight="1" x14ac:dyDescent="0.3">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row>
    <row r="436" spans="1:35" ht="16.5" customHeight="1" x14ac:dyDescent="0.3">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row>
    <row r="437" spans="1:35" ht="16.5" customHeight="1" x14ac:dyDescent="0.3">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row>
    <row r="438" spans="1:35" ht="16.5" customHeight="1" x14ac:dyDescent="0.3">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row>
    <row r="439" spans="1:35" ht="16.5" customHeight="1" x14ac:dyDescent="0.3">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row>
    <row r="440" spans="1:35" ht="16.5" customHeight="1" x14ac:dyDescent="0.3">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row>
    <row r="441" spans="1:35" ht="16.5" customHeight="1" x14ac:dyDescent="0.3">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row>
    <row r="442" spans="1:35" ht="16.5" customHeight="1" x14ac:dyDescent="0.3">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row>
    <row r="443" spans="1:35" ht="16.5" customHeight="1" x14ac:dyDescent="0.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row>
    <row r="444" spans="1:35" ht="16.5" customHeight="1" x14ac:dyDescent="0.3">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row>
    <row r="445" spans="1:35" ht="16.5" customHeight="1" x14ac:dyDescent="0.3">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row>
    <row r="446" spans="1:35" ht="16.5" customHeight="1" x14ac:dyDescent="0.3">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row>
    <row r="447" spans="1:35" ht="16.5" customHeight="1" x14ac:dyDescent="0.3">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row>
    <row r="448" spans="1:35" ht="16.5" customHeight="1" x14ac:dyDescent="0.3">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row>
    <row r="449" spans="1:35" ht="16.5" customHeight="1" x14ac:dyDescent="0.3">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row>
    <row r="450" spans="1:35" ht="16.5" customHeight="1" x14ac:dyDescent="0.3">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row>
    <row r="451" spans="1:35" ht="16.5" customHeight="1" x14ac:dyDescent="0.3">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row>
    <row r="452" spans="1:35" ht="16.5" customHeight="1" x14ac:dyDescent="0.3">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row>
    <row r="453" spans="1:35" ht="16.5" customHeight="1" x14ac:dyDescent="0.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row>
    <row r="454" spans="1:35" ht="16.5" customHeight="1" x14ac:dyDescent="0.3">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row>
    <row r="455" spans="1:35" ht="16.5" customHeight="1" x14ac:dyDescent="0.3">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row>
    <row r="456" spans="1:35" ht="16.5" customHeight="1" x14ac:dyDescent="0.3">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row>
    <row r="457" spans="1:35" ht="16.5" customHeight="1" x14ac:dyDescent="0.3">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row>
    <row r="458" spans="1:35" ht="16.5" customHeight="1" x14ac:dyDescent="0.3">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row>
    <row r="459" spans="1:35" ht="16.5" customHeight="1" x14ac:dyDescent="0.3">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row>
    <row r="460" spans="1:35" ht="16.5" customHeight="1" x14ac:dyDescent="0.3">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row>
    <row r="461" spans="1:35" ht="16.5" customHeight="1" x14ac:dyDescent="0.3">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row>
    <row r="462" spans="1:35" ht="16.5" customHeight="1" x14ac:dyDescent="0.3">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row>
    <row r="463" spans="1:35" ht="16.5" customHeight="1" x14ac:dyDescent="0.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row>
    <row r="464" spans="1:35" ht="16.5" customHeight="1" x14ac:dyDescent="0.3">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row>
    <row r="465" spans="1:35" ht="16.5" customHeight="1" x14ac:dyDescent="0.3">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row>
    <row r="466" spans="1:35" ht="16.5" customHeight="1" x14ac:dyDescent="0.3">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row>
    <row r="467" spans="1:35" ht="16.5" customHeight="1" x14ac:dyDescent="0.3">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row>
    <row r="468" spans="1:35" ht="16.5" customHeight="1" x14ac:dyDescent="0.3">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row>
    <row r="469" spans="1:35" ht="16.5" customHeight="1" x14ac:dyDescent="0.3">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row>
    <row r="470" spans="1:35" ht="16.5" customHeight="1" x14ac:dyDescent="0.3">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row>
    <row r="471" spans="1:35" ht="16.5" customHeight="1" x14ac:dyDescent="0.3">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row>
    <row r="472" spans="1:35" ht="16.5" customHeight="1" x14ac:dyDescent="0.3">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row>
    <row r="473" spans="1:35" ht="16.5" customHeight="1" x14ac:dyDescent="0.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row>
    <row r="474" spans="1:35" ht="16.5" customHeight="1" x14ac:dyDescent="0.3">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row>
    <row r="475" spans="1:35" ht="16.5" customHeight="1" x14ac:dyDescent="0.3">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row>
    <row r="476" spans="1:35" ht="16.5" customHeight="1" x14ac:dyDescent="0.3">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row>
    <row r="477" spans="1:35" ht="16.5" customHeight="1" x14ac:dyDescent="0.3">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row>
    <row r="478" spans="1:35" ht="16.5" customHeight="1" x14ac:dyDescent="0.3">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row>
    <row r="479" spans="1:35" ht="16.5" customHeight="1" x14ac:dyDescent="0.3">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row>
    <row r="480" spans="1:35" ht="16.5" customHeight="1" x14ac:dyDescent="0.3">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row>
    <row r="481" spans="1:35" ht="16.5" customHeight="1" x14ac:dyDescent="0.3">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row>
    <row r="482" spans="1:35" ht="16.5" customHeight="1" x14ac:dyDescent="0.3">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row>
    <row r="483" spans="1:35" ht="16.5" customHeight="1" x14ac:dyDescent="0.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row>
    <row r="484" spans="1:35" ht="16.5" customHeight="1" x14ac:dyDescent="0.3">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row>
    <row r="485" spans="1:35" ht="16.5" customHeight="1" x14ac:dyDescent="0.3">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row>
    <row r="486" spans="1:35" ht="16.5" customHeight="1" x14ac:dyDescent="0.3">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row>
    <row r="487" spans="1:35" ht="16.5" customHeight="1" x14ac:dyDescent="0.3">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row>
    <row r="488" spans="1:35" ht="16.5" customHeight="1" x14ac:dyDescent="0.3">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row>
    <row r="489" spans="1:35" ht="16.5" customHeight="1" x14ac:dyDescent="0.3">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row>
    <row r="490" spans="1:35" ht="16.5" customHeight="1" x14ac:dyDescent="0.3">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row>
    <row r="491" spans="1:35" ht="16.5" customHeight="1" x14ac:dyDescent="0.3">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row>
    <row r="492" spans="1:35" ht="16.5" customHeight="1" x14ac:dyDescent="0.3">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row>
    <row r="493" spans="1:35" ht="16.5" customHeight="1" x14ac:dyDescent="0.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row>
    <row r="494" spans="1:35" ht="16.5" customHeight="1" x14ac:dyDescent="0.3">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row>
    <row r="495" spans="1:35" ht="16.5" customHeight="1" x14ac:dyDescent="0.3">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row>
    <row r="496" spans="1:35" ht="16.5" customHeight="1" x14ac:dyDescent="0.3">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row>
    <row r="497" spans="1:35" ht="16.5" customHeight="1" x14ac:dyDescent="0.3">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row>
    <row r="498" spans="1:35" ht="16.5" customHeight="1" x14ac:dyDescent="0.3">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row>
    <row r="499" spans="1:35" ht="16.5" customHeight="1" x14ac:dyDescent="0.3">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row>
    <row r="500" spans="1:35" ht="16.5" customHeight="1" x14ac:dyDescent="0.3">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row>
    <row r="501" spans="1:35" ht="16.5" customHeight="1" x14ac:dyDescent="0.3">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row>
    <row r="502" spans="1:35" ht="16.5" customHeight="1" x14ac:dyDescent="0.3">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row>
    <row r="503" spans="1:35" ht="16.5" customHeight="1" x14ac:dyDescent="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row>
    <row r="504" spans="1:35" ht="16.5" customHeight="1" x14ac:dyDescent="0.3">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row>
    <row r="505" spans="1:35" ht="16.5" customHeight="1" x14ac:dyDescent="0.3">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row>
    <row r="506" spans="1:35" ht="16.5" customHeight="1" x14ac:dyDescent="0.3">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row>
    <row r="507" spans="1:35" ht="16.5" customHeight="1" x14ac:dyDescent="0.3">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row>
    <row r="508" spans="1:35" ht="16.5" customHeight="1" x14ac:dyDescent="0.3">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row>
    <row r="509" spans="1:35" ht="16.5" customHeight="1" x14ac:dyDescent="0.3">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row>
    <row r="510" spans="1:35" ht="16.5" customHeight="1" x14ac:dyDescent="0.3">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row>
    <row r="511" spans="1:35" ht="16.5" customHeight="1" x14ac:dyDescent="0.3">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row>
    <row r="512" spans="1:35" ht="16.5" customHeight="1" x14ac:dyDescent="0.3">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row>
    <row r="513" spans="1:35" ht="16.5" customHeight="1" x14ac:dyDescent="0.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row>
    <row r="514" spans="1:35" ht="16.5" customHeight="1" x14ac:dyDescent="0.3">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row>
    <row r="515" spans="1:35" ht="16.5" customHeight="1" x14ac:dyDescent="0.3">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row>
    <row r="516" spans="1:35" ht="16.5" customHeight="1" x14ac:dyDescent="0.3">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row>
    <row r="517" spans="1:35" ht="16.5" customHeight="1" x14ac:dyDescent="0.3">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row>
    <row r="518" spans="1:35" ht="16.5" customHeight="1" x14ac:dyDescent="0.3">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row>
    <row r="519" spans="1:35" ht="16.5" customHeight="1" x14ac:dyDescent="0.3">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row>
    <row r="520" spans="1:35" ht="16.5" customHeight="1" x14ac:dyDescent="0.3">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row>
    <row r="521" spans="1:35" ht="16.5" customHeight="1" x14ac:dyDescent="0.3">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row>
    <row r="522" spans="1:35" ht="16.5" customHeight="1" x14ac:dyDescent="0.3">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row>
    <row r="523" spans="1:35" ht="16.5" customHeight="1" x14ac:dyDescent="0.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row>
    <row r="524" spans="1:35" ht="16.5" customHeight="1" x14ac:dyDescent="0.3">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row>
    <row r="525" spans="1:35" ht="16.5" customHeight="1" x14ac:dyDescent="0.3">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row>
    <row r="526" spans="1:35" ht="16.5" customHeight="1" x14ac:dyDescent="0.3">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row>
    <row r="527" spans="1:35" ht="16.5" customHeight="1" x14ac:dyDescent="0.3">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row>
    <row r="528" spans="1:35" ht="16.5" customHeight="1" x14ac:dyDescent="0.3">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row>
    <row r="529" spans="1:35" ht="16.5" customHeight="1" x14ac:dyDescent="0.3">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row>
    <row r="530" spans="1:35" ht="16.5" customHeight="1" x14ac:dyDescent="0.3">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row>
    <row r="531" spans="1:35" ht="16.5" customHeight="1" x14ac:dyDescent="0.3">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row>
    <row r="532" spans="1:35" ht="16.5" customHeight="1" x14ac:dyDescent="0.3">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row>
    <row r="533" spans="1:35" ht="16.5" customHeight="1" x14ac:dyDescent="0.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row>
    <row r="534" spans="1:35" ht="16.5" customHeight="1" x14ac:dyDescent="0.3">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row>
    <row r="535" spans="1:35" ht="16.5" customHeight="1" x14ac:dyDescent="0.3">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row>
    <row r="536" spans="1:35" ht="16.5" customHeight="1" x14ac:dyDescent="0.3">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row>
    <row r="537" spans="1:35" ht="16.5" customHeight="1" x14ac:dyDescent="0.3">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row>
    <row r="538" spans="1:35" ht="16.5" customHeight="1" x14ac:dyDescent="0.3">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row>
    <row r="539" spans="1:35" ht="16.5" customHeight="1" x14ac:dyDescent="0.3">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row>
    <row r="540" spans="1:35" ht="16.5" customHeight="1" x14ac:dyDescent="0.3">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row>
    <row r="541" spans="1:35" ht="16.5" customHeight="1" x14ac:dyDescent="0.3">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row>
    <row r="542" spans="1:35" ht="16.5" customHeight="1" x14ac:dyDescent="0.3">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row>
    <row r="543" spans="1:35" ht="16.5" customHeight="1" x14ac:dyDescent="0.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row>
    <row r="544" spans="1:35" ht="16.5" customHeight="1" x14ac:dyDescent="0.3">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row>
    <row r="545" spans="1:35" ht="16.5" customHeight="1" x14ac:dyDescent="0.3">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row>
    <row r="546" spans="1:35" ht="16.5" customHeight="1" x14ac:dyDescent="0.3">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row>
    <row r="547" spans="1:35" ht="16.5" customHeight="1" x14ac:dyDescent="0.3">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row>
    <row r="548" spans="1:35" ht="16.5" customHeight="1" x14ac:dyDescent="0.3">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row>
    <row r="549" spans="1:35" ht="16.5" customHeight="1" x14ac:dyDescent="0.3">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row>
    <row r="550" spans="1:35" ht="16.5" customHeight="1" x14ac:dyDescent="0.3">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row>
    <row r="551" spans="1:35" ht="16.5" customHeight="1" x14ac:dyDescent="0.3">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row>
    <row r="552" spans="1:35" ht="16.5" customHeight="1" x14ac:dyDescent="0.3">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row>
    <row r="553" spans="1:35" ht="16.5" customHeight="1" x14ac:dyDescent="0.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row>
    <row r="554" spans="1:35" ht="16.5" customHeight="1" x14ac:dyDescent="0.3">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row>
    <row r="555" spans="1:35" ht="16.5" customHeight="1" x14ac:dyDescent="0.3">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row>
    <row r="556" spans="1:35" ht="16.5" customHeight="1" x14ac:dyDescent="0.3">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row>
    <row r="557" spans="1:35" ht="16.5" customHeight="1" x14ac:dyDescent="0.3">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row>
    <row r="558" spans="1:35" ht="16.5" customHeight="1" x14ac:dyDescent="0.3">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row>
    <row r="559" spans="1:35" ht="16.5" customHeight="1" x14ac:dyDescent="0.3">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row>
    <row r="560" spans="1:35" ht="16.5" customHeight="1" x14ac:dyDescent="0.3">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row>
    <row r="561" spans="1:35" ht="16.5" customHeight="1" x14ac:dyDescent="0.3">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row>
    <row r="562" spans="1:35" ht="16.5" customHeight="1" x14ac:dyDescent="0.3">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row>
    <row r="563" spans="1:35" ht="16.5" customHeight="1" x14ac:dyDescent="0.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row>
    <row r="564" spans="1:35" ht="16.5" customHeight="1" x14ac:dyDescent="0.3">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row>
    <row r="565" spans="1:35" ht="16.5" customHeight="1" x14ac:dyDescent="0.3">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row>
    <row r="566" spans="1:35" ht="16.5" customHeight="1" x14ac:dyDescent="0.3">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row>
    <row r="567" spans="1:35" ht="16.5" customHeight="1" x14ac:dyDescent="0.3">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row>
    <row r="568" spans="1:35" ht="16.5" customHeight="1" x14ac:dyDescent="0.3">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row>
    <row r="569" spans="1:35" ht="16.5" customHeight="1" x14ac:dyDescent="0.3">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row>
    <row r="570" spans="1:35" ht="16.5" customHeight="1" x14ac:dyDescent="0.3">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row>
    <row r="571" spans="1:35" ht="16.5" customHeight="1" x14ac:dyDescent="0.3">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row>
    <row r="572" spans="1:35" ht="16.5" customHeight="1" x14ac:dyDescent="0.3">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row>
    <row r="573" spans="1:35" ht="16.5" customHeight="1" x14ac:dyDescent="0.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row>
    <row r="574" spans="1:35" ht="16.5" customHeight="1" x14ac:dyDescent="0.3">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row>
    <row r="575" spans="1:35" ht="16.5" customHeight="1" x14ac:dyDescent="0.3">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row>
    <row r="576" spans="1:35" ht="16.5" customHeight="1" x14ac:dyDescent="0.3">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row>
    <row r="577" spans="1:35" ht="16.5" customHeight="1" x14ac:dyDescent="0.3">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row>
    <row r="578" spans="1:35" ht="16.5" customHeight="1" x14ac:dyDescent="0.3">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row>
    <row r="579" spans="1:35" ht="16.5" customHeight="1" x14ac:dyDescent="0.3">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row>
    <row r="580" spans="1:35" ht="16.5" customHeight="1" x14ac:dyDescent="0.3">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row>
    <row r="581" spans="1:35" ht="16.5" customHeight="1" x14ac:dyDescent="0.3">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row>
    <row r="582" spans="1:35" ht="16.5" customHeight="1" x14ac:dyDescent="0.3">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row>
    <row r="583" spans="1:35" ht="16.5" customHeight="1" x14ac:dyDescent="0.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row>
    <row r="584" spans="1:35" ht="16.5" customHeight="1" x14ac:dyDescent="0.3">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row>
    <row r="585" spans="1:35" ht="16.5" customHeight="1" x14ac:dyDescent="0.3">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row>
    <row r="586" spans="1:35" ht="16.5" customHeight="1" x14ac:dyDescent="0.3">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row>
    <row r="587" spans="1:35" ht="16.5" customHeight="1" x14ac:dyDescent="0.3">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row>
    <row r="588" spans="1:35" ht="16.5" customHeight="1" x14ac:dyDescent="0.3">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row>
    <row r="589" spans="1:35" ht="16.5" customHeight="1" x14ac:dyDescent="0.3">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row>
    <row r="590" spans="1:35" ht="16.5" customHeight="1" x14ac:dyDescent="0.3">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row>
    <row r="591" spans="1:35" ht="16.5" customHeight="1" x14ac:dyDescent="0.3">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row>
    <row r="592" spans="1:35" ht="16.5" customHeight="1" x14ac:dyDescent="0.3">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row>
    <row r="593" spans="1:35" ht="16.5" customHeight="1" x14ac:dyDescent="0.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row>
    <row r="594" spans="1:35" ht="16.5" customHeight="1" x14ac:dyDescent="0.3">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row>
    <row r="595" spans="1:35" ht="16.5" customHeight="1" x14ac:dyDescent="0.3">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row>
    <row r="596" spans="1:35" ht="16.5" customHeight="1" x14ac:dyDescent="0.3">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row>
    <row r="597" spans="1:35" ht="16.5" customHeight="1" x14ac:dyDescent="0.3">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row>
    <row r="598" spans="1:35" ht="16.5" customHeight="1" x14ac:dyDescent="0.3">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row>
    <row r="599" spans="1:35" ht="16.5" customHeight="1" x14ac:dyDescent="0.3">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row>
    <row r="600" spans="1:35" ht="16.5" customHeight="1" x14ac:dyDescent="0.3">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row>
    <row r="601" spans="1:35" ht="16.5" customHeight="1" x14ac:dyDescent="0.3">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row>
    <row r="602" spans="1:35" ht="16.5" customHeight="1" x14ac:dyDescent="0.3">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row>
    <row r="603" spans="1:35" ht="16.5" customHeight="1" x14ac:dyDescent="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row>
    <row r="604" spans="1:35" ht="16.5" customHeight="1" x14ac:dyDescent="0.3">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row>
    <row r="605" spans="1:35" ht="16.5" customHeight="1" x14ac:dyDescent="0.3">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row>
    <row r="606" spans="1:35" ht="16.5" customHeight="1" x14ac:dyDescent="0.3">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row>
    <row r="607" spans="1:35" ht="16.5" customHeight="1" x14ac:dyDescent="0.3">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row>
    <row r="608" spans="1:35" ht="16.5" customHeight="1" x14ac:dyDescent="0.3">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row>
    <row r="609" spans="1:35" ht="16.5" customHeight="1" x14ac:dyDescent="0.3">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row>
    <row r="610" spans="1:35" ht="16.5" customHeight="1" x14ac:dyDescent="0.3">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row>
    <row r="611" spans="1:35" ht="16.5" customHeight="1" x14ac:dyDescent="0.3">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row>
    <row r="612" spans="1:35" ht="16.5" customHeight="1" x14ac:dyDescent="0.3">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row>
    <row r="613" spans="1:35" ht="16.5" customHeight="1" x14ac:dyDescent="0.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row>
    <row r="614" spans="1:35" ht="16.5" customHeight="1" x14ac:dyDescent="0.3">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row>
    <row r="615" spans="1:35" ht="16.5" customHeight="1" x14ac:dyDescent="0.3">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row>
    <row r="616" spans="1:35" ht="16.5" customHeight="1" x14ac:dyDescent="0.3">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row>
    <row r="617" spans="1:35" ht="16.5" customHeight="1" x14ac:dyDescent="0.3">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row>
    <row r="618" spans="1:35" ht="16.5" customHeight="1" x14ac:dyDescent="0.3">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row>
    <row r="619" spans="1:35" ht="16.5" customHeight="1" x14ac:dyDescent="0.3">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row>
    <row r="620" spans="1:35" ht="16.5" customHeight="1" x14ac:dyDescent="0.3">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row>
    <row r="621" spans="1:35" ht="16.5" customHeight="1" x14ac:dyDescent="0.3">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row>
    <row r="622" spans="1:35" ht="16.5" customHeight="1" x14ac:dyDescent="0.3">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row>
    <row r="623" spans="1:35" ht="16.5" customHeight="1" x14ac:dyDescent="0.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row>
    <row r="624" spans="1:35" ht="16.5" customHeight="1" x14ac:dyDescent="0.3">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row>
    <row r="625" spans="1:35" ht="16.5" customHeight="1" x14ac:dyDescent="0.3">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row>
    <row r="626" spans="1:35" ht="16.5" customHeight="1" x14ac:dyDescent="0.3">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row>
    <row r="627" spans="1:35" ht="16.5" customHeight="1" x14ac:dyDescent="0.3">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row>
    <row r="628" spans="1:35" ht="16.5" customHeight="1" x14ac:dyDescent="0.3">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row>
    <row r="629" spans="1:35" ht="16.5" customHeight="1" x14ac:dyDescent="0.3">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row>
    <row r="630" spans="1:35" ht="16.5" customHeight="1" x14ac:dyDescent="0.3">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row>
    <row r="631" spans="1:35" ht="16.5" customHeight="1" x14ac:dyDescent="0.3">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row>
    <row r="632" spans="1:35" ht="16.5" customHeight="1" x14ac:dyDescent="0.3">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row>
    <row r="633" spans="1:35" ht="16.5" customHeight="1" x14ac:dyDescent="0.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row>
    <row r="634" spans="1:35" ht="16.5" customHeight="1" x14ac:dyDescent="0.3">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row>
    <row r="635" spans="1:35" ht="16.5" customHeight="1" x14ac:dyDescent="0.3">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row>
    <row r="636" spans="1:35" ht="16.5" customHeight="1" x14ac:dyDescent="0.3">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row>
    <row r="637" spans="1:35" ht="16.5" customHeight="1" x14ac:dyDescent="0.3">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row>
    <row r="638" spans="1:35" ht="16.5" customHeight="1" x14ac:dyDescent="0.3">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row>
    <row r="639" spans="1:35" ht="16.5" customHeight="1" x14ac:dyDescent="0.3">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row>
    <row r="640" spans="1:35" ht="16.5" customHeight="1" x14ac:dyDescent="0.3">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row>
    <row r="641" spans="1:35" ht="16.5" customHeight="1" x14ac:dyDescent="0.3">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row>
    <row r="642" spans="1:35" ht="16.5" customHeight="1" x14ac:dyDescent="0.3">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row>
    <row r="643" spans="1:35" ht="16.5" customHeight="1" x14ac:dyDescent="0.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row>
    <row r="644" spans="1:35" ht="16.5" customHeight="1" x14ac:dyDescent="0.3">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row>
    <row r="645" spans="1:35" ht="16.5" customHeight="1" x14ac:dyDescent="0.3">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row>
    <row r="646" spans="1:35" ht="16.5" customHeight="1" x14ac:dyDescent="0.3">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row>
    <row r="647" spans="1:35" ht="16.5" customHeight="1" x14ac:dyDescent="0.3">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row>
    <row r="648" spans="1:35" ht="16.5" customHeight="1" x14ac:dyDescent="0.3">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row>
    <row r="649" spans="1:35" ht="16.5" customHeight="1" x14ac:dyDescent="0.3">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row>
    <row r="650" spans="1:35" ht="16.5" customHeight="1" x14ac:dyDescent="0.3">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row>
    <row r="651" spans="1:35" ht="16.5" customHeight="1" x14ac:dyDescent="0.3">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row>
    <row r="652" spans="1:35" ht="16.5" customHeight="1" x14ac:dyDescent="0.3">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row>
    <row r="653" spans="1:35" ht="16.5" customHeight="1" x14ac:dyDescent="0.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row>
    <row r="654" spans="1:35" ht="16.5" customHeight="1" x14ac:dyDescent="0.3">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row>
    <row r="655" spans="1:35" ht="16.5" customHeight="1" x14ac:dyDescent="0.3">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row>
    <row r="656" spans="1:35" ht="16.5" customHeight="1" x14ac:dyDescent="0.3">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row>
    <row r="657" spans="1:35" ht="16.5" customHeight="1" x14ac:dyDescent="0.3">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row>
    <row r="658" spans="1:35" ht="16.5" customHeight="1" x14ac:dyDescent="0.3">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row>
    <row r="659" spans="1:35" ht="16.5" customHeight="1" x14ac:dyDescent="0.3">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row>
    <row r="660" spans="1:35" ht="16.5" customHeight="1" x14ac:dyDescent="0.3">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row>
    <row r="661" spans="1:35" ht="16.5" customHeight="1" x14ac:dyDescent="0.3">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row>
    <row r="662" spans="1:35" ht="16.5" customHeight="1" x14ac:dyDescent="0.3">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row>
    <row r="663" spans="1:35" ht="16.5" customHeight="1" x14ac:dyDescent="0.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row>
    <row r="664" spans="1:35" ht="16.5" customHeight="1" x14ac:dyDescent="0.3">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row>
    <row r="665" spans="1:35" ht="16.5" customHeight="1" x14ac:dyDescent="0.3">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row>
    <row r="666" spans="1:35" ht="16.5" customHeight="1" x14ac:dyDescent="0.3">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row>
    <row r="667" spans="1:35" ht="16.5" customHeight="1" x14ac:dyDescent="0.3">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row>
    <row r="668" spans="1:35" ht="16.5" customHeight="1" x14ac:dyDescent="0.3">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row>
    <row r="669" spans="1:35" ht="16.5" customHeight="1" x14ac:dyDescent="0.3">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row>
    <row r="670" spans="1:35" ht="16.5" customHeight="1" x14ac:dyDescent="0.3">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row>
    <row r="671" spans="1:35" ht="16.5" customHeight="1" x14ac:dyDescent="0.3">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row>
    <row r="672" spans="1:35" ht="16.5" customHeight="1" x14ac:dyDescent="0.3">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row>
    <row r="673" spans="1:35" ht="16.5" customHeight="1" x14ac:dyDescent="0.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row>
    <row r="674" spans="1:35" ht="16.5" customHeight="1" x14ac:dyDescent="0.3">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row>
    <row r="675" spans="1:35" ht="16.5" customHeight="1" x14ac:dyDescent="0.3">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row>
    <row r="676" spans="1:35" ht="16.5" customHeight="1" x14ac:dyDescent="0.3">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row>
    <row r="677" spans="1:35" ht="16.5" customHeight="1" x14ac:dyDescent="0.3">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row>
    <row r="678" spans="1:35" ht="16.5" customHeight="1" x14ac:dyDescent="0.3">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row>
    <row r="679" spans="1:35" ht="16.5" customHeight="1" x14ac:dyDescent="0.3">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row>
    <row r="680" spans="1:35" ht="16.5" customHeight="1" x14ac:dyDescent="0.3">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row>
    <row r="681" spans="1:35" ht="16.5" customHeight="1" x14ac:dyDescent="0.3">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row>
    <row r="682" spans="1:35" ht="16.5" customHeight="1" x14ac:dyDescent="0.3">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row>
    <row r="683" spans="1:35" ht="16.5" customHeight="1" x14ac:dyDescent="0.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row>
    <row r="684" spans="1:35" ht="16.5" customHeight="1" x14ac:dyDescent="0.3">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row>
    <row r="685" spans="1:35" ht="16.5" customHeight="1" x14ac:dyDescent="0.3">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row>
    <row r="686" spans="1:35" ht="16.5" customHeight="1" x14ac:dyDescent="0.3">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row>
    <row r="687" spans="1:35" ht="16.5" customHeight="1" x14ac:dyDescent="0.3">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row>
    <row r="688" spans="1:35" ht="16.5" customHeight="1" x14ac:dyDescent="0.3">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row>
    <row r="689" spans="1:35" ht="16.5" customHeight="1" x14ac:dyDescent="0.3">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row>
    <row r="690" spans="1:35" ht="16.5" customHeight="1" x14ac:dyDescent="0.3">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row>
    <row r="691" spans="1:35" ht="16.5" customHeight="1" x14ac:dyDescent="0.3">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row>
    <row r="692" spans="1:35" ht="16.5" customHeight="1" x14ac:dyDescent="0.3">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row>
    <row r="693" spans="1:35" ht="16.5" customHeight="1" x14ac:dyDescent="0.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row>
    <row r="694" spans="1:35" ht="16.5" customHeight="1" x14ac:dyDescent="0.3">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row>
    <row r="695" spans="1:35" ht="16.5" customHeight="1" x14ac:dyDescent="0.3">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row>
    <row r="696" spans="1:35" ht="16.5" customHeight="1" x14ac:dyDescent="0.3">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row>
    <row r="697" spans="1:35" ht="16.5" customHeight="1" x14ac:dyDescent="0.3">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row>
    <row r="698" spans="1:35" ht="16.5" customHeight="1" x14ac:dyDescent="0.3">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row>
    <row r="699" spans="1:35" ht="16.5" customHeight="1" x14ac:dyDescent="0.3">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row>
    <row r="700" spans="1:35" ht="16.5" customHeight="1" x14ac:dyDescent="0.3">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row>
    <row r="701" spans="1:35" ht="16.5" customHeight="1" x14ac:dyDescent="0.3">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row>
    <row r="702" spans="1:35" ht="16.5" customHeight="1" x14ac:dyDescent="0.3">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row>
    <row r="703" spans="1:35" ht="16.5" customHeight="1" x14ac:dyDescent="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row>
    <row r="704" spans="1:35" ht="16.5" customHeight="1" x14ac:dyDescent="0.3">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row>
    <row r="705" spans="1:35" ht="16.5" customHeight="1" x14ac:dyDescent="0.3">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row>
    <row r="706" spans="1:35" ht="16.5" customHeight="1" x14ac:dyDescent="0.3">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row>
    <row r="707" spans="1:35" ht="16.5" customHeight="1" x14ac:dyDescent="0.3">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row>
    <row r="708" spans="1:35" ht="16.5" customHeight="1" x14ac:dyDescent="0.3">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row>
    <row r="709" spans="1:35" ht="16.5" customHeight="1" x14ac:dyDescent="0.3">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row>
    <row r="710" spans="1:35" ht="16.5" customHeight="1" x14ac:dyDescent="0.3">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row>
    <row r="711" spans="1:35" ht="16.5" customHeight="1" x14ac:dyDescent="0.3">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row>
    <row r="712" spans="1:35" ht="16.5" customHeight="1" x14ac:dyDescent="0.3">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row>
    <row r="713" spans="1:35" ht="16.5" customHeight="1" x14ac:dyDescent="0.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row>
    <row r="714" spans="1:35" ht="16.5" customHeight="1" x14ac:dyDescent="0.3">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row>
    <row r="715" spans="1:35" ht="16.5" customHeight="1" x14ac:dyDescent="0.3">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row>
    <row r="716" spans="1:35" ht="16.5" customHeight="1" x14ac:dyDescent="0.3">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row>
    <row r="717" spans="1:35" ht="16.5" customHeight="1" x14ac:dyDescent="0.3">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row>
    <row r="718" spans="1:35" ht="16.5" customHeight="1" x14ac:dyDescent="0.3">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row>
    <row r="719" spans="1:35" ht="16.5" customHeight="1" x14ac:dyDescent="0.3">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row>
    <row r="720" spans="1:35" ht="16.5" customHeight="1" x14ac:dyDescent="0.3">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row>
    <row r="721" spans="1:35" ht="16.5" customHeight="1" x14ac:dyDescent="0.3">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row>
    <row r="722" spans="1:35" ht="16.5" customHeight="1" x14ac:dyDescent="0.3">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row>
    <row r="723" spans="1:35" ht="16.5" customHeight="1" x14ac:dyDescent="0.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row>
    <row r="724" spans="1:35" ht="16.5" customHeight="1" x14ac:dyDescent="0.3">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row>
    <row r="725" spans="1:35" ht="16.5" customHeight="1" x14ac:dyDescent="0.3">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row>
    <row r="726" spans="1:35" ht="16.5" customHeight="1" x14ac:dyDescent="0.3">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row>
    <row r="727" spans="1:35" ht="16.5" customHeight="1" x14ac:dyDescent="0.3">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row>
    <row r="728" spans="1:35" ht="16.5" customHeight="1" x14ac:dyDescent="0.3">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row>
    <row r="729" spans="1:35" ht="16.5" customHeight="1" x14ac:dyDescent="0.3">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row>
    <row r="730" spans="1:35" ht="16.5" customHeight="1" x14ac:dyDescent="0.3">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row>
    <row r="731" spans="1:35" ht="16.5" customHeight="1" x14ac:dyDescent="0.3">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row>
    <row r="732" spans="1:35" ht="16.5" customHeight="1" x14ac:dyDescent="0.3">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row>
    <row r="733" spans="1:35" ht="16.5" customHeight="1" x14ac:dyDescent="0.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row>
    <row r="734" spans="1:35" ht="16.5" customHeight="1" x14ac:dyDescent="0.3">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row>
    <row r="735" spans="1:35" ht="16.5" customHeight="1" x14ac:dyDescent="0.3">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row>
    <row r="736" spans="1:35" ht="16.5" customHeight="1" x14ac:dyDescent="0.3">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row>
    <row r="737" spans="1:35" ht="16.5" customHeight="1" x14ac:dyDescent="0.3">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row>
    <row r="738" spans="1:35" ht="16.5" customHeight="1" x14ac:dyDescent="0.3">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row>
    <row r="739" spans="1:35" ht="16.5" customHeight="1" x14ac:dyDescent="0.3">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row>
    <row r="740" spans="1:35" ht="16.5" customHeight="1" x14ac:dyDescent="0.3">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row>
    <row r="741" spans="1:35" ht="16.5" customHeight="1" x14ac:dyDescent="0.3">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row>
    <row r="742" spans="1:35" ht="16.5" customHeight="1" x14ac:dyDescent="0.3">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row>
    <row r="743" spans="1:35" ht="16.5" customHeight="1" x14ac:dyDescent="0.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row>
    <row r="744" spans="1:35" ht="16.5" customHeight="1" x14ac:dyDescent="0.3">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row>
    <row r="745" spans="1:35" ht="16.5" customHeight="1" x14ac:dyDescent="0.3">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row>
    <row r="746" spans="1:35" ht="16.5" customHeight="1" x14ac:dyDescent="0.3">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row>
    <row r="747" spans="1:35" ht="16.5" customHeight="1" x14ac:dyDescent="0.3">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row>
    <row r="748" spans="1:35" ht="16.5" customHeight="1" x14ac:dyDescent="0.3">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row>
    <row r="749" spans="1:35" ht="16.5" customHeight="1" x14ac:dyDescent="0.3">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row>
    <row r="750" spans="1:35" ht="16.5" customHeight="1" x14ac:dyDescent="0.3">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row>
    <row r="751" spans="1:35" ht="16.5" customHeight="1" x14ac:dyDescent="0.3">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row>
    <row r="752" spans="1:35" ht="16.5" customHeight="1" x14ac:dyDescent="0.3">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row>
    <row r="753" spans="1:35" ht="16.5" customHeight="1" x14ac:dyDescent="0.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row>
    <row r="754" spans="1:35" ht="16.5" customHeight="1" x14ac:dyDescent="0.3">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row>
    <row r="755" spans="1:35" ht="16.5" customHeight="1" x14ac:dyDescent="0.3">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row>
    <row r="756" spans="1:35" ht="16.5" customHeight="1" x14ac:dyDescent="0.3">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row>
    <row r="757" spans="1:35" ht="16.5" customHeight="1" x14ac:dyDescent="0.3">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row>
    <row r="758" spans="1:35" ht="16.5" customHeight="1" x14ac:dyDescent="0.3">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row>
    <row r="759" spans="1:35" ht="16.5" customHeight="1" x14ac:dyDescent="0.3">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row>
    <row r="760" spans="1:35" ht="16.5" customHeight="1" x14ac:dyDescent="0.3">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row>
    <row r="761" spans="1:35" ht="16.5" customHeight="1" x14ac:dyDescent="0.3">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row>
    <row r="762" spans="1:35" ht="16.5" customHeight="1" x14ac:dyDescent="0.3">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row>
    <row r="763" spans="1:35" ht="16.5" customHeight="1" x14ac:dyDescent="0.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row>
    <row r="764" spans="1:35" ht="16.5" customHeight="1" x14ac:dyDescent="0.3">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row>
    <row r="765" spans="1:35" ht="16.5" customHeight="1" x14ac:dyDescent="0.3">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row>
    <row r="766" spans="1:35" ht="16.5" customHeight="1" x14ac:dyDescent="0.3">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row>
    <row r="767" spans="1:35" ht="16.5" customHeight="1" x14ac:dyDescent="0.3">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row>
    <row r="768" spans="1:35" ht="16.5" customHeight="1" x14ac:dyDescent="0.3">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row>
    <row r="769" spans="1:35" ht="16.5" customHeight="1" x14ac:dyDescent="0.3">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row>
    <row r="770" spans="1:35" ht="16.5" customHeight="1" x14ac:dyDescent="0.3">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row>
    <row r="771" spans="1:35" ht="16.5" customHeight="1" x14ac:dyDescent="0.3">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row>
    <row r="772" spans="1:35" ht="16.5" customHeight="1" x14ac:dyDescent="0.3">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row>
    <row r="773" spans="1:35" ht="16.5" customHeight="1" x14ac:dyDescent="0.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row>
    <row r="774" spans="1:35" ht="16.5" customHeight="1" x14ac:dyDescent="0.3">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row>
    <row r="775" spans="1:35" ht="16.5" customHeight="1" x14ac:dyDescent="0.3">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row>
    <row r="776" spans="1:35" ht="16.5" customHeight="1" x14ac:dyDescent="0.3">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row>
    <row r="777" spans="1:35" ht="16.5" customHeight="1" x14ac:dyDescent="0.3">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row>
    <row r="778" spans="1:35" ht="16.5" customHeight="1" x14ac:dyDescent="0.3">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row>
    <row r="779" spans="1:35" ht="16.5" customHeight="1" x14ac:dyDescent="0.3">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row>
    <row r="780" spans="1:35" ht="16.5" customHeight="1" x14ac:dyDescent="0.3">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row>
    <row r="781" spans="1:35" ht="16.5" customHeight="1" x14ac:dyDescent="0.3">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row>
    <row r="782" spans="1:35" ht="16.5" customHeight="1" x14ac:dyDescent="0.3">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row>
    <row r="783" spans="1:35" ht="16.5" customHeight="1" x14ac:dyDescent="0.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row>
    <row r="784" spans="1:35" ht="16.5" customHeight="1" x14ac:dyDescent="0.3">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row>
    <row r="785" spans="1:35" ht="16.5" customHeight="1" x14ac:dyDescent="0.3">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row>
    <row r="786" spans="1:35" ht="16.5" customHeight="1" x14ac:dyDescent="0.3">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row>
    <row r="787" spans="1:35" ht="16.5" customHeight="1" x14ac:dyDescent="0.3">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row>
    <row r="788" spans="1:35" ht="16.5" customHeight="1" x14ac:dyDescent="0.3">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row>
    <row r="789" spans="1:35" ht="16.5" customHeight="1" x14ac:dyDescent="0.3">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row>
    <row r="790" spans="1:35" ht="16.5" customHeight="1" x14ac:dyDescent="0.3">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row>
    <row r="791" spans="1:35" ht="16.5" customHeight="1" x14ac:dyDescent="0.3">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row>
    <row r="792" spans="1:35" ht="16.5" customHeight="1" x14ac:dyDescent="0.3">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row>
    <row r="793" spans="1:35" ht="16.5" customHeight="1" x14ac:dyDescent="0.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row>
    <row r="794" spans="1:35" ht="16.5" customHeight="1" x14ac:dyDescent="0.3">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row>
    <row r="795" spans="1:35" ht="16.5" customHeight="1" x14ac:dyDescent="0.3">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row>
    <row r="796" spans="1:35" ht="16.5" customHeight="1" x14ac:dyDescent="0.3">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row>
    <row r="797" spans="1:35" ht="16.5" customHeight="1" x14ac:dyDescent="0.3">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row>
    <row r="798" spans="1:35" ht="16.5" customHeight="1" x14ac:dyDescent="0.3">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row>
    <row r="799" spans="1:35" ht="16.5" customHeight="1" x14ac:dyDescent="0.3">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row>
    <row r="800" spans="1:35" ht="16.5" customHeight="1" x14ac:dyDescent="0.3">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row>
    <row r="801" spans="1:35" ht="16.5" customHeight="1" x14ac:dyDescent="0.3">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row>
    <row r="802" spans="1:35" ht="16.5" customHeight="1" x14ac:dyDescent="0.3">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row>
    <row r="803" spans="1:35" ht="16.5" customHeight="1" x14ac:dyDescent="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row>
    <row r="804" spans="1:35" ht="16.5" customHeight="1" x14ac:dyDescent="0.3">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row>
    <row r="805" spans="1:35" ht="16.5" customHeight="1" x14ac:dyDescent="0.3">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row>
    <row r="806" spans="1:35" ht="16.5" customHeight="1" x14ac:dyDescent="0.3">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row>
    <row r="807" spans="1:35" ht="16.5" customHeight="1" x14ac:dyDescent="0.3">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row>
    <row r="808" spans="1:35" ht="16.5" customHeight="1" x14ac:dyDescent="0.3">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row>
    <row r="809" spans="1:35" ht="16.5" customHeight="1" x14ac:dyDescent="0.3">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row>
    <row r="810" spans="1:35" ht="16.5" customHeight="1" x14ac:dyDescent="0.3">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row>
    <row r="811" spans="1:35" ht="16.5" customHeight="1" x14ac:dyDescent="0.3">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row>
    <row r="812" spans="1:35" ht="16.5" customHeight="1" x14ac:dyDescent="0.3">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row>
    <row r="813" spans="1:35" ht="16.5" customHeight="1" x14ac:dyDescent="0.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row>
    <row r="814" spans="1:35" ht="16.5" customHeight="1" x14ac:dyDescent="0.3">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row>
    <row r="815" spans="1:35" ht="16.5" customHeight="1" x14ac:dyDescent="0.3">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row>
    <row r="816" spans="1:35" ht="16.5" customHeight="1" x14ac:dyDescent="0.3">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row>
    <row r="817" spans="1:35" ht="16.5" customHeight="1" x14ac:dyDescent="0.3">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row>
    <row r="818" spans="1:35" ht="16.5" customHeight="1" x14ac:dyDescent="0.3">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row>
    <row r="819" spans="1:35" ht="16.5" customHeight="1" x14ac:dyDescent="0.3">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row>
    <row r="820" spans="1:35" ht="16.5" customHeight="1" x14ac:dyDescent="0.3">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row>
    <row r="821" spans="1:35" ht="16.5" customHeight="1" x14ac:dyDescent="0.3">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row>
    <row r="822" spans="1:35" ht="16.5" customHeight="1" x14ac:dyDescent="0.3">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row>
    <row r="823" spans="1:35" ht="16.5" customHeight="1" x14ac:dyDescent="0.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row>
    <row r="824" spans="1:35" ht="16.5" customHeight="1" x14ac:dyDescent="0.3">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row>
    <row r="825" spans="1:35" ht="16.5" customHeight="1" x14ac:dyDescent="0.3">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row>
    <row r="826" spans="1:35" ht="16.5" customHeight="1" x14ac:dyDescent="0.3">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row>
    <row r="827" spans="1:35" ht="16.5" customHeight="1" x14ac:dyDescent="0.3">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row>
    <row r="828" spans="1:35" ht="16.5" customHeight="1" x14ac:dyDescent="0.3">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row>
    <row r="829" spans="1:35" ht="16.5" customHeight="1" x14ac:dyDescent="0.3">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row>
    <row r="830" spans="1:35" ht="16.5" customHeight="1" x14ac:dyDescent="0.3">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row>
    <row r="831" spans="1:35" ht="16.5" customHeight="1" x14ac:dyDescent="0.3">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row>
    <row r="832" spans="1:35" ht="16.5" customHeight="1" x14ac:dyDescent="0.3">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row>
    <row r="833" spans="1:35" ht="16.5" customHeight="1" x14ac:dyDescent="0.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row>
    <row r="834" spans="1:35" ht="16.5" customHeight="1" x14ac:dyDescent="0.3">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row>
    <row r="835" spans="1:35" ht="16.5" customHeight="1" x14ac:dyDescent="0.3">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row>
    <row r="836" spans="1:35" ht="16.5" customHeight="1" x14ac:dyDescent="0.3">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row>
    <row r="837" spans="1:35" ht="16.5" customHeight="1" x14ac:dyDescent="0.3">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row>
    <row r="838" spans="1:35" ht="16.5" customHeight="1" x14ac:dyDescent="0.3">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row>
    <row r="839" spans="1:35" ht="16.5" customHeight="1" x14ac:dyDescent="0.3">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row>
    <row r="840" spans="1:35" ht="16.5" customHeight="1" x14ac:dyDescent="0.3">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row>
    <row r="841" spans="1:35" ht="16.5" customHeight="1" x14ac:dyDescent="0.3">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row>
    <row r="842" spans="1:35" ht="16.5" customHeight="1" x14ac:dyDescent="0.3">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row>
    <row r="843" spans="1:35" ht="16.5" customHeight="1" x14ac:dyDescent="0.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row>
    <row r="844" spans="1:35" ht="16.5" customHeight="1" x14ac:dyDescent="0.3">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row>
    <row r="845" spans="1:35" ht="16.5" customHeight="1" x14ac:dyDescent="0.3">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row>
    <row r="846" spans="1:35" ht="16.5" customHeight="1" x14ac:dyDescent="0.3">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row>
    <row r="847" spans="1:35" ht="16.5" customHeight="1" x14ac:dyDescent="0.3">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row>
    <row r="848" spans="1:35" ht="16.5" customHeight="1" x14ac:dyDescent="0.3">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row>
    <row r="849" spans="1:35" ht="16.5" customHeight="1" x14ac:dyDescent="0.3">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row>
    <row r="850" spans="1:35" ht="16.5" customHeight="1" x14ac:dyDescent="0.3">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row>
    <row r="851" spans="1:35" ht="16.5" customHeight="1" x14ac:dyDescent="0.3">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row>
    <row r="852" spans="1:35" ht="16.5" customHeight="1" x14ac:dyDescent="0.3">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row>
    <row r="853" spans="1:35" ht="16.5" customHeight="1" x14ac:dyDescent="0.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row>
    <row r="854" spans="1:35" ht="16.5" customHeight="1" x14ac:dyDescent="0.3">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row>
    <row r="855" spans="1:35" ht="16.5" customHeight="1" x14ac:dyDescent="0.3">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row>
    <row r="856" spans="1:35" ht="16.5" customHeight="1" x14ac:dyDescent="0.3">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row>
    <row r="857" spans="1:35" ht="16.5" customHeight="1" x14ac:dyDescent="0.3">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row>
    <row r="858" spans="1:35" ht="16.5" customHeight="1" x14ac:dyDescent="0.3">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row>
    <row r="859" spans="1:35" ht="16.5" customHeight="1" x14ac:dyDescent="0.3">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row>
    <row r="860" spans="1:35" ht="16.5" customHeight="1" x14ac:dyDescent="0.3">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row>
    <row r="861" spans="1:35" ht="16.5" customHeight="1" x14ac:dyDescent="0.3">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row>
    <row r="862" spans="1:35" ht="16.5" customHeight="1" x14ac:dyDescent="0.3">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row>
    <row r="863" spans="1:35" ht="16.5" customHeight="1" x14ac:dyDescent="0.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row>
    <row r="864" spans="1:35" ht="16.5" customHeight="1" x14ac:dyDescent="0.3">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row>
    <row r="865" spans="1:35" ht="16.5" customHeight="1" x14ac:dyDescent="0.3">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row>
    <row r="866" spans="1:35" ht="16.5" customHeight="1" x14ac:dyDescent="0.3">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row>
    <row r="867" spans="1:35" ht="16.5" customHeight="1" x14ac:dyDescent="0.3">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row>
    <row r="868" spans="1:35" ht="16.5" customHeight="1" x14ac:dyDescent="0.3">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row>
    <row r="869" spans="1:35" ht="16.5" customHeight="1" x14ac:dyDescent="0.3">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row>
    <row r="870" spans="1:35" ht="16.5" customHeight="1" x14ac:dyDescent="0.3">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row>
    <row r="871" spans="1:35" ht="16.5" customHeight="1" x14ac:dyDescent="0.3">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row>
    <row r="872" spans="1:35" ht="16.5" customHeight="1" x14ac:dyDescent="0.3">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row>
    <row r="873" spans="1:35" ht="16.5" customHeight="1" x14ac:dyDescent="0.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row>
    <row r="874" spans="1:35" ht="16.5" customHeight="1" x14ac:dyDescent="0.3">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row>
    <row r="875" spans="1:35" ht="16.5" customHeight="1" x14ac:dyDescent="0.3">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row>
    <row r="876" spans="1:35" ht="16.5" customHeight="1" x14ac:dyDescent="0.3">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row>
    <row r="877" spans="1:35" ht="16.5" customHeight="1" x14ac:dyDescent="0.3">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row>
    <row r="878" spans="1:35" ht="16.5" customHeight="1" x14ac:dyDescent="0.3">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row>
    <row r="879" spans="1:35" ht="16.5" customHeight="1" x14ac:dyDescent="0.3">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row>
    <row r="880" spans="1:35" ht="16.5" customHeight="1" x14ac:dyDescent="0.3">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row>
    <row r="881" spans="1:35" ht="16.5" customHeight="1" x14ac:dyDescent="0.3">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row>
    <row r="882" spans="1:35" ht="16.5" customHeight="1" x14ac:dyDescent="0.3">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row>
    <row r="883" spans="1:35" ht="16.5" customHeight="1" x14ac:dyDescent="0.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row>
    <row r="884" spans="1:35" ht="16.5" customHeight="1" x14ac:dyDescent="0.3">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row>
    <row r="885" spans="1:35" ht="16.5" customHeight="1" x14ac:dyDescent="0.3">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row>
    <row r="886" spans="1:35" ht="16.5" customHeight="1" x14ac:dyDescent="0.3">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row>
    <row r="887" spans="1:35" ht="16.5" customHeight="1" x14ac:dyDescent="0.3">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row>
    <row r="888" spans="1:35" ht="16.5" customHeight="1" x14ac:dyDescent="0.3">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row>
    <row r="889" spans="1:35" ht="16.5" customHeight="1" x14ac:dyDescent="0.3">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row>
    <row r="890" spans="1:35" ht="16.5" customHeight="1" x14ac:dyDescent="0.3">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row>
    <row r="891" spans="1:35" ht="16.5" customHeight="1" x14ac:dyDescent="0.3">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row>
    <row r="892" spans="1:35" ht="16.5" customHeight="1" x14ac:dyDescent="0.3">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row>
    <row r="893" spans="1:35" ht="16.5" customHeight="1" x14ac:dyDescent="0.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row>
    <row r="894" spans="1:35" ht="16.5" customHeight="1" x14ac:dyDescent="0.3">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row>
    <row r="895" spans="1:35" ht="16.5" customHeight="1" x14ac:dyDescent="0.3">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row>
    <row r="896" spans="1:35" ht="16.5" customHeight="1" x14ac:dyDescent="0.3">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row>
    <row r="897" spans="1:35" ht="16.5" customHeight="1" x14ac:dyDescent="0.3">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row>
    <row r="898" spans="1:35" ht="16.5" customHeight="1" x14ac:dyDescent="0.3">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row>
    <row r="899" spans="1:35" ht="16.5" customHeight="1" x14ac:dyDescent="0.3">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row>
    <row r="900" spans="1:35" ht="16.5" customHeight="1" x14ac:dyDescent="0.3">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row>
    <row r="901" spans="1:35" ht="16.5" customHeight="1" x14ac:dyDescent="0.3">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row>
    <row r="902" spans="1:35" ht="16.5" customHeight="1" x14ac:dyDescent="0.3">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row>
    <row r="903" spans="1:35" ht="16.5" customHeight="1" x14ac:dyDescent="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row>
    <row r="904" spans="1:35" ht="16.5" customHeight="1" x14ac:dyDescent="0.3">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row>
    <row r="905" spans="1:35" ht="16.5" customHeight="1" x14ac:dyDescent="0.3">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row>
    <row r="906" spans="1:35" ht="16.5" customHeight="1" x14ac:dyDescent="0.3">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row>
    <row r="907" spans="1:35" ht="16.5" customHeight="1" x14ac:dyDescent="0.3">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row>
    <row r="908" spans="1:35" ht="16.5" customHeight="1" x14ac:dyDescent="0.3">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row>
    <row r="909" spans="1:35" ht="16.5" customHeight="1" x14ac:dyDescent="0.3">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row>
    <row r="910" spans="1:35" ht="16.5" customHeight="1" x14ac:dyDescent="0.3">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row>
    <row r="911" spans="1:35" ht="16.5" customHeight="1" x14ac:dyDescent="0.3">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row>
    <row r="912" spans="1:35" ht="16.5" customHeight="1" x14ac:dyDescent="0.3">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row>
    <row r="913" spans="1:35" ht="16.5" customHeight="1" x14ac:dyDescent="0.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row>
    <row r="914" spans="1:35" ht="16.5" customHeight="1" x14ac:dyDescent="0.3">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row>
    <row r="915" spans="1:35" ht="16.5" customHeight="1" x14ac:dyDescent="0.3">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row>
    <row r="916" spans="1:35" ht="16.5" customHeight="1" x14ac:dyDescent="0.3">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row>
    <row r="917" spans="1:35" ht="16.5" customHeight="1" x14ac:dyDescent="0.3">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row>
    <row r="918" spans="1:35" ht="16.5" customHeight="1" x14ac:dyDescent="0.3">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row>
    <row r="919" spans="1:35" ht="16.5" customHeight="1" x14ac:dyDescent="0.3">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row>
    <row r="920" spans="1:35" ht="16.5" customHeight="1" x14ac:dyDescent="0.3">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row>
    <row r="921" spans="1:35" ht="16.5" customHeight="1" x14ac:dyDescent="0.3">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row>
    <row r="922" spans="1:35" ht="16.5" customHeight="1" x14ac:dyDescent="0.3">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row>
    <row r="923" spans="1:35" ht="16.5" customHeight="1" x14ac:dyDescent="0.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row>
    <row r="924" spans="1:35" ht="16.5" customHeight="1" x14ac:dyDescent="0.3">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row>
    <row r="925" spans="1:35" ht="16.5" customHeight="1" x14ac:dyDescent="0.3">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row>
    <row r="926" spans="1:35" ht="16.5" customHeight="1" x14ac:dyDescent="0.3">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row>
    <row r="927" spans="1:35" ht="16.5" customHeight="1" x14ac:dyDescent="0.3">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row>
    <row r="928" spans="1:35" ht="16.5" customHeight="1" x14ac:dyDescent="0.3">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row>
    <row r="929" spans="1:35" ht="16.5" customHeight="1" x14ac:dyDescent="0.3">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row>
    <row r="930" spans="1:35" ht="16.5" customHeight="1" x14ac:dyDescent="0.3">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row>
    <row r="931" spans="1:35" ht="16.5" customHeight="1" x14ac:dyDescent="0.3">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row>
    <row r="932" spans="1:35" ht="16.5" customHeight="1" x14ac:dyDescent="0.3">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row>
    <row r="933" spans="1:35" ht="16.5" customHeight="1" x14ac:dyDescent="0.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row>
    <row r="934" spans="1:35" ht="16.5" customHeight="1" x14ac:dyDescent="0.3">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row>
    <row r="935" spans="1:35" ht="16.5" customHeight="1" x14ac:dyDescent="0.3">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row>
    <row r="936" spans="1:35" ht="16.5" customHeight="1" x14ac:dyDescent="0.3">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row>
    <row r="937" spans="1:35" ht="16.5" customHeight="1" x14ac:dyDescent="0.3">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row>
    <row r="938" spans="1:35" ht="16.5" customHeight="1" x14ac:dyDescent="0.3">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row>
    <row r="939" spans="1:35" ht="16.5" customHeight="1" x14ac:dyDescent="0.3">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row>
    <row r="940" spans="1:35" ht="16.5" customHeight="1" x14ac:dyDescent="0.3">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row>
    <row r="941" spans="1:35" ht="16.5" customHeight="1" x14ac:dyDescent="0.3">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row>
    <row r="942" spans="1:35" ht="16.5" customHeight="1" x14ac:dyDescent="0.3">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row>
    <row r="943" spans="1:35" ht="16.5" customHeight="1" x14ac:dyDescent="0.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row>
    <row r="944" spans="1:35" ht="16.5" customHeight="1" x14ac:dyDescent="0.3">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row>
    <row r="945" spans="1:35" ht="16.5" customHeight="1" x14ac:dyDescent="0.3">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row>
    <row r="946" spans="1:35" ht="16.5" customHeight="1" x14ac:dyDescent="0.3">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row>
    <row r="947" spans="1:35" ht="16.5" customHeight="1" x14ac:dyDescent="0.3">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row>
    <row r="948" spans="1:35" ht="16.5" customHeight="1" x14ac:dyDescent="0.3">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row>
    <row r="949" spans="1:35" ht="16.5" customHeight="1" x14ac:dyDescent="0.3">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row>
    <row r="950" spans="1:35" ht="16.5" customHeight="1" x14ac:dyDescent="0.3">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row>
    <row r="951" spans="1:35" ht="16.5" customHeight="1" x14ac:dyDescent="0.3">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row>
    <row r="952" spans="1:35" ht="16.5" customHeight="1" x14ac:dyDescent="0.3">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row>
    <row r="953" spans="1:35" ht="16.5" customHeight="1" x14ac:dyDescent="0.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row>
    <row r="954" spans="1:35" ht="16.5" customHeight="1" x14ac:dyDescent="0.3">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row>
    <row r="955" spans="1:35" ht="16.5" customHeight="1" x14ac:dyDescent="0.3">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row>
    <row r="956" spans="1:35" ht="16.5" customHeight="1" x14ac:dyDescent="0.3">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row>
    <row r="957" spans="1:35" ht="16.5" customHeight="1" x14ac:dyDescent="0.3">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row>
    <row r="958" spans="1:35" ht="16.5" customHeight="1" x14ac:dyDescent="0.3">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row>
    <row r="959" spans="1:35" ht="16.5" customHeight="1" x14ac:dyDescent="0.3">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row>
    <row r="960" spans="1:35" ht="16.5" customHeight="1" x14ac:dyDescent="0.3">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row>
    <row r="961" spans="1:35" ht="16.5" customHeight="1" x14ac:dyDescent="0.3">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row>
    <row r="962" spans="1:35" ht="16.5" customHeight="1" x14ac:dyDescent="0.3">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row>
    <row r="963" spans="1:35" ht="16.5" customHeight="1" x14ac:dyDescent="0.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row>
    <row r="964" spans="1:35" ht="16.5" customHeight="1" x14ac:dyDescent="0.3">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row>
    <row r="965" spans="1:35" ht="16.5" customHeight="1" x14ac:dyDescent="0.3">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row>
    <row r="966" spans="1:35" ht="16.5" customHeight="1" x14ac:dyDescent="0.3">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row>
    <row r="967" spans="1:35" ht="16.5" customHeight="1" x14ac:dyDescent="0.3">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row>
    <row r="968" spans="1:35" ht="16.5" customHeight="1" x14ac:dyDescent="0.3">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row>
    <row r="969" spans="1:35" ht="16.5" customHeight="1" x14ac:dyDescent="0.3">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row>
    <row r="970" spans="1:35" ht="16.5" customHeight="1" x14ac:dyDescent="0.3">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row>
    <row r="971" spans="1:35" ht="16.5" customHeight="1" x14ac:dyDescent="0.3">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row>
    <row r="972" spans="1:35" ht="16.5" customHeight="1" x14ac:dyDescent="0.3">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row>
    <row r="973" spans="1:35" ht="16.5" customHeight="1" x14ac:dyDescent="0.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row>
    <row r="974" spans="1:35" ht="16.5" customHeight="1" x14ac:dyDescent="0.3">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row>
    <row r="975" spans="1:35" ht="16.5" customHeight="1" x14ac:dyDescent="0.3">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row>
    <row r="976" spans="1:35" ht="16.5" customHeight="1" x14ac:dyDescent="0.3">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row>
    <row r="977" spans="1:35" ht="16.5" customHeight="1" x14ac:dyDescent="0.3">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row>
    <row r="978" spans="1:35" ht="16.5" customHeight="1" x14ac:dyDescent="0.3">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row>
    <row r="979" spans="1:35" ht="16.5" customHeight="1" x14ac:dyDescent="0.3">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row>
    <row r="980" spans="1:35" ht="16.5" customHeight="1" x14ac:dyDescent="0.3">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row>
    <row r="981" spans="1:35" ht="16.5" customHeight="1" x14ac:dyDescent="0.3">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row>
    <row r="982" spans="1:35" ht="16.5" customHeight="1" x14ac:dyDescent="0.3">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row>
    <row r="983" spans="1:35" ht="16.5" customHeight="1" x14ac:dyDescent="0.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row>
    <row r="984" spans="1:35" ht="16.5" customHeight="1" x14ac:dyDescent="0.3">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row>
    <row r="985" spans="1:35" ht="16.5" customHeight="1" x14ac:dyDescent="0.3">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row>
    <row r="986" spans="1:35" ht="16.5" customHeight="1" x14ac:dyDescent="0.3">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row>
    <row r="987" spans="1:35" ht="16.5" customHeight="1" x14ac:dyDescent="0.3">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row>
    <row r="988" spans="1:35" ht="16.5" customHeight="1" x14ac:dyDescent="0.3">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row>
    <row r="989" spans="1:35" ht="16.5" customHeight="1" x14ac:dyDescent="0.3">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row>
    <row r="990" spans="1:35" ht="16.5" customHeight="1" x14ac:dyDescent="0.3">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row>
    <row r="991" spans="1:35" ht="16.5" customHeight="1" x14ac:dyDescent="0.3">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row>
    <row r="992" spans="1:35" ht="16.5" customHeight="1" x14ac:dyDescent="0.3">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row>
    <row r="993" spans="1:35" ht="16.5" customHeight="1" x14ac:dyDescent="0.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row>
    <row r="994" spans="1:35" ht="16.5" customHeight="1" x14ac:dyDescent="0.3">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row>
    <row r="995" spans="1:35" ht="16.5" customHeight="1" x14ac:dyDescent="0.3">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row>
    <row r="996" spans="1:35" ht="16.5" customHeight="1" x14ac:dyDescent="0.3">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row>
    <row r="997" spans="1:35" ht="16.5" customHeight="1" x14ac:dyDescent="0.3">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row>
    <row r="998" spans="1:35" ht="16.5" customHeight="1" x14ac:dyDescent="0.3">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row>
    <row r="999" spans="1:35" ht="16.5" customHeight="1" x14ac:dyDescent="0.3">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row>
    <row r="1000" spans="1:35" ht="16.5" customHeight="1" x14ac:dyDescent="0.3">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J1000"/>
  <sheetViews>
    <sheetView workbookViewId="0"/>
  </sheetViews>
  <sheetFormatPr baseColWidth="10" defaultColWidth="12.625" defaultRowHeight="15" customHeight="1" x14ac:dyDescent="0.2"/>
  <cols>
    <col min="1" max="1" width="25.625" customWidth="1"/>
    <col min="2" max="5" width="23.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25" customWidth="1"/>
    <col min="30" max="30" width="14.75" customWidth="1"/>
    <col min="31" max="31" width="16" customWidth="1"/>
    <col min="32" max="32" width="11.375" customWidth="1"/>
    <col min="33" max="35" width="10.125" customWidth="1"/>
    <col min="36" max="36" width="13.375" customWidth="1"/>
  </cols>
  <sheetData>
    <row r="1" spans="1:36" ht="16.5" customHeight="1" x14ac:dyDescent="0.2">
      <c r="A1" s="191"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ht="16.5" customHeight="1" x14ac:dyDescent="0.3">
      <c r="A2" s="193" t="s">
        <v>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36" ht="16.5" customHeight="1" x14ac:dyDescent="0.3">
      <c r="A3" s="193" t="s">
        <v>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row>
    <row r="4" spans="1:36" ht="16.5" customHeight="1" x14ac:dyDescent="0.3">
      <c r="A4" s="9"/>
      <c r="B4" s="9"/>
      <c r="C4" s="9"/>
      <c r="D4" s="9"/>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6.5" customHeight="1" x14ac:dyDescent="0.2">
      <c r="A5" s="194" t="s">
        <v>35</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row>
    <row r="6" spans="1:36" ht="16.5" customHeight="1" x14ac:dyDescent="0.2">
      <c r="A6" s="194" t="s">
        <v>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row>
    <row r="7" spans="1:36" ht="16.5" customHeight="1" x14ac:dyDescent="0.2">
      <c r="A7" s="194" t="s">
        <v>36</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row>
    <row r="8" spans="1:36" ht="16.5" customHeight="1" x14ac:dyDescent="0.2">
      <c r="A8" s="13"/>
      <c r="B8" s="11"/>
      <c r="C8" s="11"/>
      <c r="D8" s="11"/>
      <c r="E8" s="1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195" t="s">
        <v>30</v>
      </c>
      <c r="B9" s="195" t="s">
        <v>31</v>
      </c>
      <c r="C9" s="195" t="s">
        <v>4</v>
      </c>
      <c r="D9" s="195" t="s">
        <v>33</v>
      </c>
      <c r="E9" s="195" t="s">
        <v>37</v>
      </c>
      <c r="F9" s="196" t="s">
        <v>5</v>
      </c>
      <c r="G9" s="196" t="s">
        <v>6</v>
      </c>
      <c r="H9" s="189" t="s">
        <v>7</v>
      </c>
      <c r="I9" s="196" t="s">
        <v>8</v>
      </c>
      <c r="J9" s="189" t="s">
        <v>9</v>
      </c>
      <c r="K9" s="189" t="s">
        <v>10</v>
      </c>
      <c r="L9" s="189" t="s">
        <v>11</v>
      </c>
      <c r="M9" s="197" t="s">
        <v>12</v>
      </c>
      <c r="N9" s="198"/>
      <c r="O9" s="198"/>
      <c r="P9" s="199"/>
      <c r="Q9" s="197" t="s">
        <v>13</v>
      </c>
      <c r="R9" s="198"/>
      <c r="S9" s="198"/>
      <c r="T9" s="198"/>
      <c r="U9" s="199"/>
      <c r="V9" s="197" t="s">
        <v>14</v>
      </c>
      <c r="W9" s="198"/>
      <c r="X9" s="198"/>
      <c r="Y9" s="198"/>
      <c r="Z9" s="199"/>
      <c r="AA9" s="200" t="s">
        <v>15</v>
      </c>
      <c r="AB9" s="198"/>
      <c r="AC9" s="198"/>
      <c r="AD9" s="198"/>
      <c r="AE9" s="198"/>
      <c r="AF9" s="199"/>
      <c r="AG9" s="189" t="s">
        <v>16</v>
      </c>
      <c r="AH9" s="189" t="s">
        <v>17</v>
      </c>
      <c r="AI9" s="189" t="s">
        <v>18</v>
      </c>
      <c r="AJ9" s="189" t="s">
        <v>19</v>
      </c>
    </row>
    <row r="10" spans="1:36" ht="16.5" customHeight="1" x14ac:dyDescent="0.2">
      <c r="A10" s="190"/>
      <c r="B10" s="190"/>
      <c r="C10" s="190"/>
      <c r="D10" s="190"/>
      <c r="E10" s="190"/>
      <c r="F10" s="190"/>
      <c r="G10" s="190"/>
      <c r="H10" s="190"/>
      <c r="I10" s="190"/>
      <c r="J10" s="190"/>
      <c r="K10" s="190"/>
      <c r="L10" s="190"/>
      <c r="M10" s="4">
        <v>2020</v>
      </c>
      <c r="N10" s="4">
        <v>2021</v>
      </c>
      <c r="O10" s="4">
        <v>2022</v>
      </c>
      <c r="P10" s="4">
        <v>2023</v>
      </c>
      <c r="Q10" s="4">
        <v>2020</v>
      </c>
      <c r="R10" s="4">
        <v>2021</v>
      </c>
      <c r="S10" s="4">
        <v>2022</v>
      </c>
      <c r="T10" s="4">
        <v>2023</v>
      </c>
      <c r="U10" s="5" t="s">
        <v>20</v>
      </c>
      <c r="V10" s="4">
        <v>2020</v>
      </c>
      <c r="W10" s="4">
        <v>2021</v>
      </c>
      <c r="X10" s="4">
        <v>2022</v>
      </c>
      <c r="Y10" s="4">
        <v>2023</v>
      </c>
      <c r="Z10" s="5" t="s">
        <v>21</v>
      </c>
      <c r="AA10" s="6" t="s">
        <v>22</v>
      </c>
      <c r="AB10" s="6" t="s">
        <v>23</v>
      </c>
      <c r="AC10" s="6" t="s">
        <v>24</v>
      </c>
      <c r="AD10" s="6" t="s">
        <v>25</v>
      </c>
      <c r="AE10" s="6" t="s">
        <v>26</v>
      </c>
      <c r="AF10" s="6" t="s">
        <v>27</v>
      </c>
      <c r="AG10" s="190"/>
      <c r="AH10" s="190"/>
      <c r="AI10" s="190"/>
      <c r="AJ10" s="190"/>
    </row>
    <row r="11" spans="1:36"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8"/>
      <c r="AB11" s="8"/>
      <c r="AC11" s="8"/>
      <c r="AD11" s="8"/>
      <c r="AE11" s="8"/>
      <c r="AF11" s="8"/>
      <c r="AG11" s="7"/>
      <c r="AH11" s="7"/>
      <c r="AI11" s="7"/>
      <c r="AJ11" s="7"/>
    </row>
    <row r="12" spans="1:36"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8"/>
      <c r="AB12" s="8"/>
      <c r="AC12" s="8"/>
      <c r="AD12" s="8"/>
      <c r="AE12" s="8"/>
      <c r="AF12" s="8"/>
      <c r="AG12" s="7"/>
      <c r="AH12" s="7"/>
      <c r="AI12" s="7"/>
      <c r="AJ12" s="7"/>
    </row>
    <row r="13" spans="1:36"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8"/>
      <c r="AB13" s="8"/>
      <c r="AC13" s="8"/>
      <c r="AD13" s="8"/>
      <c r="AE13" s="8"/>
      <c r="AF13" s="8"/>
      <c r="AG13" s="7"/>
      <c r="AH13" s="7"/>
      <c r="AI13" s="7"/>
      <c r="AJ13" s="7"/>
    </row>
    <row r="14" spans="1:36"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c r="AA14" s="8"/>
      <c r="AB14" s="8"/>
      <c r="AC14" s="8"/>
      <c r="AD14" s="8"/>
      <c r="AE14" s="8"/>
      <c r="AF14" s="8"/>
      <c r="AG14" s="7"/>
      <c r="AH14" s="7"/>
      <c r="AI14" s="7"/>
      <c r="AJ14" s="7"/>
    </row>
    <row r="15" spans="1:36"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8"/>
      <c r="AB15" s="8"/>
      <c r="AC15" s="8"/>
      <c r="AD15" s="8"/>
      <c r="AE15" s="8"/>
      <c r="AF15" s="8"/>
      <c r="AG15" s="7"/>
      <c r="AH15" s="7"/>
      <c r="AI15" s="7"/>
      <c r="AJ15" s="7"/>
    </row>
    <row r="16" spans="1:36"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7"/>
      <c r="AA16" s="8"/>
      <c r="AB16" s="8"/>
      <c r="AC16" s="8"/>
      <c r="AD16" s="8"/>
      <c r="AE16" s="8"/>
      <c r="AF16" s="8"/>
      <c r="AG16" s="7"/>
      <c r="AH16" s="7"/>
      <c r="AI16" s="7"/>
      <c r="AJ16" s="7"/>
    </row>
    <row r="17" spans="1:36"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8"/>
      <c r="AB17" s="8"/>
      <c r="AC17" s="8"/>
      <c r="AD17" s="8"/>
      <c r="AE17" s="8"/>
      <c r="AF17" s="8"/>
      <c r="AG17" s="7"/>
      <c r="AH17" s="7"/>
      <c r="AI17" s="7"/>
      <c r="AJ17" s="7"/>
    </row>
    <row r="18" spans="1:36"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8"/>
      <c r="AB18" s="8"/>
      <c r="AC18" s="8"/>
      <c r="AD18" s="8"/>
      <c r="AE18" s="8"/>
      <c r="AF18" s="8"/>
      <c r="AG18" s="7"/>
      <c r="AH18" s="7"/>
      <c r="AI18" s="7"/>
      <c r="AJ18" s="7"/>
    </row>
    <row r="19" spans="1:36"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8"/>
      <c r="AB19" s="8"/>
      <c r="AC19" s="8"/>
      <c r="AD19" s="8"/>
      <c r="AE19" s="8"/>
      <c r="AF19" s="8"/>
      <c r="AG19" s="7"/>
      <c r="AH19" s="7"/>
      <c r="AI19" s="7"/>
      <c r="AJ19" s="7"/>
    </row>
    <row r="20" spans="1:36"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8"/>
      <c r="AB20" s="8"/>
      <c r="AC20" s="8"/>
      <c r="AD20" s="8"/>
      <c r="AE20" s="8"/>
      <c r="AF20" s="8"/>
      <c r="AG20" s="7"/>
      <c r="AH20" s="7"/>
      <c r="AI20" s="7"/>
      <c r="AJ20" s="7"/>
    </row>
    <row r="21" spans="1:36"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8"/>
      <c r="AB21" s="8"/>
      <c r="AC21" s="8"/>
      <c r="AD21" s="8"/>
      <c r="AE21" s="8"/>
      <c r="AF21" s="8"/>
      <c r="AG21" s="7"/>
      <c r="AH21" s="7"/>
      <c r="AI21" s="7"/>
      <c r="AJ21" s="7"/>
    </row>
    <row r="22" spans="1:36"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8"/>
      <c r="AB22" s="8"/>
      <c r="AC22" s="8"/>
      <c r="AD22" s="8"/>
      <c r="AE22" s="8"/>
      <c r="AF22" s="8"/>
      <c r="AG22" s="7"/>
      <c r="AH22" s="7"/>
      <c r="AI22" s="7"/>
      <c r="AJ22" s="7"/>
    </row>
    <row r="23" spans="1:36"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8"/>
      <c r="AB23" s="8"/>
      <c r="AC23" s="8"/>
      <c r="AD23" s="8"/>
      <c r="AE23" s="8"/>
      <c r="AF23" s="8"/>
      <c r="AG23" s="7"/>
      <c r="AH23" s="7"/>
      <c r="AI23" s="7"/>
      <c r="AJ23" s="7"/>
    </row>
    <row r="24" spans="1:36"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8"/>
      <c r="AB24" s="8"/>
      <c r="AC24" s="8"/>
      <c r="AD24" s="8"/>
      <c r="AE24" s="8"/>
      <c r="AF24" s="8"/>
      <c r="AG24" s="7"/>
      <c r="AH24" s="7"/>
      <c r="AI24" s="7"/>
      <c r="AJ24" s="7"/>
    </row>
    <row r="25" spans="1:36"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8"/>
      <c r="AB25" s="8"/>
      <c r="AC25" s="8"/>
      <c r="AD25" s="8"/>
      <c r="AE25" s="8"/>
      <c r="AF25" s="8"/>
      <c r="AG25" s="7"/>
      <c r="AH25" s="7"/>
      <c r="AI25" s="7"/>
      <c r="AJ25" s="7"/>
    </row>
    <row r="26" spans="1:36"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8"/>
      <c r="AB26" s="8"/>
      <c r="AC26" s="8"/>
      <c r="AD26" s="8"/>
      <c r="AE26" s="8"/>
      <c r="AF26" s="8"/>
      <c r="AG26" s="7"/>
      <c r="AH26" s="7"/>
      <c r="AI26" s="7"/>
      <c r="AJ26" s="7"/>
    </row>
    <row r="27" spans="1:36"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8"/>
      <c r="AB27" s="8"/>
      <c r="AC27" s="8"/>
      <c r="AD27" s="8"/>
      <c r="AE27" s="8"/>
      <c r="AF27" s="8"/>
      <c r="AG27" s="7"/>
      <c r="AH27" s="7"/>
      <c r="AI27" s="7"/>
      <c r="AJ27" s="7"/>
    </row>
    <row r="28" spans="1:36"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8"/>
      <c r="AB28" s="8"/>
      <c r="AC28" s="8"/>
      <c r="AD28" s="8"/>
      <c r="AE28" s="8"/>
      <c r="AF28" s="8"/>
      <c r="AG28" s="7"/>
      <c r="AH28" s="7"/>
      <c r="AI28" s="7"/>
      <c r="AJ28" s="7"/>
    </row>
    <row r="29" spans="1:36"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8"/>
      <c r="AB29" s="8"/>
      <c r="AC29" s="8"/>
      <c r="AD29" s="8"/>
      <c r="AE29" s="8"/>
      <c r="AF29" s="8"/>
      <c r="AG29" s="7"/>
      <c r="AH29" s="7"/>
      <c r="AI29" s="7"/>
      <c r="AJ29" s="7"/>
    </row>
    <row r="30" spans="1:36"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8"/>
      <c r="AB30" s="8"/>
      <c r="AC30" s="8"/>
      <c r="AD30" s="8"/>
      <c r="AE30" s="8"/>
      <c r="AF30" s="8"/>
      <c r="AG30" s="7"/>
      <c r="AH30" s="7"/>
      <c r="AI30" s="7"/>
      <c r="AJ30" s="7"/>
    </row>
    <row r="31" spans="1:36"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8"/>
      <c r="AB31" s="8"/>
      <c r="AC31" s="8"/>
      <c r="AD31" s="8"/>
      <c r="AE31" s="8"/>
      <c r="AF31" s="8"/>
      <c r="AG31" s="7"/>
      <c r="AH31" s="7"/>
      <c r="AI31" s="7"/>
      <c r="AJ31" s="7"/>
    </row>
    <row r="32" spans="1:36" ht="16.5" customHeight="1" x14ac:dyDescent="0.3">
      <c r="A32" s="9"/>
      <c r="B32" s="9"/>
      <c r="C32" s="9"/>
      <c r="D32" s="9"/>
      <c r="E32" s="9"/>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9"/>
      <c r="B33" s="9"/>
      <c r="C33" s="9"/>
      <c r="D33" s="9"/>
      <c r="E33" s="9"/>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9"/>
      <c r="B34" s="9"/>
      <c r="C34" s="9"/>
      <c r="D34" s="9"/>
      <c r="E34" s="9"/>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9"/>
      <c r="B35" s="9"/>
      <c r="C35" s="9"/>
      <c r="D35" s="9"/>
      <c r="E35" s="9"/>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9"/>
      <c r="B36" s="9"/>
      <c r="C36" s="9"/>
      <c r="D36" s="9"/>
      <c r="E36" s="9"/>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9"/>
      <c r="B37" s="9"/>
      <c r="C37" s="9"/>
      <c r="D37" s="9"/>
      <c r="E37" s="9"/>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9"/>
      <c r="B38" s="9"/>
      <c r="C38" s="9"/>
      <c r="D38" s="9"/>
      <c r="E38" s="9"/>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9"/>
      <c r="B39" s="9"/>
      <c r="C39" s="9"/>
      <c r="D39" s="9"/>
      <c r="E39" s="9"/>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9"/>
      <c r="B40" s="9"/>
      <c r="C40" s="9"/>
      <c r="D40" s="9"/>
      <c r="E40" s="9"/>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9"/>
      <c r="B41" s="9"/>
      <c r="C41" s="9"/>
      <c r="D41" s="9"/>
      <c r="E41" s="9"/>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9"/>
      <c r="B42" s="9"/>
      <c r="C42" s="9"/>
      <c r="D42" s="9"/>
      <c r="E42" s="9"/>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9"/>
      <c r="B43" s="9"/>
      <c r="C43" s="9"/>
      <c r="D43" s="9"/>
      <c r="E43" s="9"/>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9"/>
      <c r="B44" s="9"/>
      <c r="C44" s="9"/>
      <c r="D44" s="9"/>
      <c r="E44" s="9"/>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9"/>
      <c r="B45" s="9"/>
      <c r="C45" s="9"/>
      <c r="D45" s="9"/>
      <c r="E45" s="9"/>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9"/>
      <c r="B46" s="9"/>
      <c r="C46" s="9"/>
      <c r="D46" s="9"/>
      <c r="E46" s="9"/>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9"/>
      <c r="B47" s="9"/>
      <c r="C47" s="9"/>
      <c r="D47" s="9"/>
      <c r="E47" s="9"/>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9"/>
      <c r="B48" s="9"/>
      <c r="C48" s="9"/>
      <c r="D48" s="9"/>
      <c r="E48" s="9"/>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9"/>
      <c r="B49" s="9"/>
      <c r="C49" s="9"/>
      <c r="D49" s="9"/>
      <c r="E49" s="9"/>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9"/>
      <c r="B50" s="9"/>
      <c r="C50" s="9"/>
      <c r="D50" s="9"/>
      <c r="E50" s="9"/>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9"/>
      <c r="B51" s="9"/>
      <c r="C51" s="9"/>
      <c r="D51" s="9"/>
      <c r="E51" s="9"/>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9"/>
      <c r="B52" s="9"/>
      <c r="C52" s="9"/>
      <c r="D52" s="9"/>
      <c r="E52" s="9"/>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9"/>
      <c r="B53" s="9"/>
      <c r="C53" s="9"/>
      <c r="D53" s="9"/>
      <c r="E53" s="9"/>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9"/>
      <c r="B54" s="9"/>
      <c r="C54" s="9"/>
      <c r="D54" s="9"/>
      <c r="E54" s="9"/>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9"/>
      <c r="B55" s="9"/>
      <c r="C55" s="9"/>
      <c r="D55" s="9"/>
      <c r="E55" s="9"/>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9"/>
      <c r="B56" s="9"/>
      <c r="C56" s="9"/>
      <c r="D56" s="9"/>
      <c r="E56" s="9"/>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9"/>
      <c r="B57" s="9"/>
      <c r="C57" s="9"/>
      <c r="D57" s="9"/>
      <c r="E57" s="9"/>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9"/>
      <c r="B58" s="9"/>
      <c r="C58" s="9"/>
      <c r="D58" s="9"/>
      <c r="E58" s="9"/>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9"/>
      <c r="B59" s="9"/>
      <c r="C59" s="9"/>
      <c r="D59" s="9"/>
      <c r="E59" s="9"/>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9"/>
      <c r="B60" s="9"/>
      <c r="C60" s="9"/>
      <c r="D60" s="9"/>
      <c r="E60" s="9"/>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9"/>
      <c r="B61" s="9"/>
      <c r="C61" s="9"/>
      <c r="D61" s="9"/>
      <c r="E61" s="9"/>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9"/>
      <c r="B62" s="9"/>
      <c r="C62" s="9"/>
      <c r="D62" s="9"/>
      <c r="E62" s="9"/>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9"/>
      <c r="B63" s="9"/>
      <c r="C63" s="9"/>
      <c r="D63" s="9"/>
      <c r="E63" s="9"/>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9"/>
      <c r="B64" s="9"/>
      <c r="C64" s="9"/>
      <c r="D64" s="9"/>
      <c r="E64" s="9"/>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9"/>
      <c r="B65" s="9"/>
      <c r="C65" s="9"/>
      <c r="D65" s="9"/>
      <c r="E65" s="9"/>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9"/>
      <c r="B66" s="9"/>
      <c r="C66" s="9"/>
      <c r="D66" s="9"/>
      <c r="E66" s="9"/>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9"/>
      <c r="B67" s="9"/>
      <c r="C67" s="9"/>
      <c r="D67" s="9"/>
      <c r="E67" s="9"/>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9"/>
      <c r="B68" s="9"/>
      <c r="C68" s="9"/>
      <c r="D68" s="9"/>
      <c r="E68" s="9"/>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9"/>
      <c r="B69" s="9"/>
      <c r="C69" s="9"/>
      <c r="D69" s="9"/>
      <c r="E69" s="9"/>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9"/>
      <c r="B70" s="9"/>
      <c r="C70" s="9"/>
      <c r="D70" s="9"/>
      <c r="E70" s="9"/>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9"/>
      <c r="B71" s="9"/>
      <c r="C71" s="9"/>
      <c r="D71" s="9"/>
      <c r="E71" s="9"/>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9"/>
      <c r="B72" s="9"/>
      <c r="C72" s="9"/>
      <c r="D72" s="9"/>
      <c r="E72" s="9"/>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9"/>
      <c r="B73" s="9"/>
      <c r="C73" s="9"/>
      <c r="D73" s="9"/>
      <c r="E73" s="9"/>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9"/>
      <c r="B74" s="9"/>
      <c r="C74" s="9"/>
      <c r="D74" s="9"/>
      <c r="E74" s="9"/>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9"/>
      <c r="B75" s="9"/>
      <c r="C75" s="9"/>
      <c r="D75" s="9"/>
      <c r="E75" s="9"/>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9"/>
      <c r="B76" s="9"/>
      <c r="C76" s="9"/>
      <c r="D76" s="9"/>
      <c r="E76" s="9"/>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9"/>
      <c r="B77" s="9"/>
      <c r="C77" s="9"/>
      <c r="D77" s="9"/>
      <c r="E77" s="9"/>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9"/>
      <c r="B78" s="9"/>
      <c r="C78" s="9"/>
      <c r="D78" s="9"/>
      <c r="E78" s="9"/>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9"/>
      <c r="B79" s="9"/>
      <c r="C79" s="9"/>
      <c r="D79" s="9"/>
      <c r="E79" s="9"/>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9"/>
      <c r="B80" s="9"/>
      <c r="C80" s="9"/>
      <c r="D80" s="9"/>
      <c r="E80" s="9"/>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9"/>
      <c r="B81" s="9"/>
      <c r="C81" s="9"/>
      <c r="D81" s="9"/>
      <c r="E81" s="9"/>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9"/>
      <c r="B82" s="9"/>
      <c r="C82" s="9"/>
      <c r="D82" s="9"/>
      <c r="E82" s="9"/>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9"/>
      <c r="B83" s="9"/>
      <c r="C83" s="9"/>
      <c r="D83" s="9"/>
      <c r="E83" s="9"/>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9"/>
      <c r="B84" s="9"/>
      <c r="C84" s="9"/>
      <c r="D84" s="9"/>
      <c r="E84" s="9"/>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9"/>
      <c r="B85" s="9"/>
      <c r="C85" s="9"/>
      <c r="D85" s="9"/>
      <c r="E85" s="9"/>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9"/>
      <c r="B86" s="9"/>
      <c r="C86" s="9"/>
      <c r="D86" s="9"/>
      <c r="E86" s="9"/>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9"/>
      <c r="B87" s="9"/>
      <c r="C87" s="9"/>
      <c r="D87" s="9"/>
      <c r="E87" s="9"/>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9"/>
      <c r="B88" s="9"/>
      <c r="C88" s="9"/>
      <c r="D88" s="9"/>
      <c r="E88" s="9"/>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9"/>
      <c r="B89" s="9"/>
      <c r="C89" s="9"/>
      <c r="D89" s="9"/>
      <c r="E89" s="9"/>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9"/>
      <c r="B90" s="9"/>
      <c r="C90" s="9"/>
      <c r="D90" s="9"/>
      <c r="E90" s="9"/>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9"/>
      <c r="B91" s="9"/>
      <c r="C91" s="9"/>
      <c r="D91" s="9"/>
      <c r="E91" s="9"/>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9"/>
      <c r="B92" s="9"/>
      <c r="C92" s="9"/>
      <c r="D92" s="9"/>
      <c r="E92" s="9"/>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9"/>
      <c r="B93" s="9"/>
      <c r="C93" s="9"/>
      <c r="D93" s="9"/>
      <c r="E93" s="9"/>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9"/>
      <c r="B94" s="9"/>
      <c r="C94" s="9"/>
      <c r="D94" s="9"/>
      <c r="E94" s="9"/>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9"/>
      <c r="B95" s="9"/>
      <c r="C95" s="9"/>
      <c r="D95" s="9"/>
      <c r="E95" s="9"/>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9"/>
      <c r="B96" s="9"/>
      <c r="C96" s="9"/>
      <c r="D96" s="9"/>
      <c r="E96" s="9"/>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9"/>
      <c r="B97" s="9"/>
      <c r="C97" s="9"/>
      <c r="D97" s="9"/>
      <c r="E97" s="9"/>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9"/>
      <c r="B98" s="9"/>
      <c r="C98" s="9"/>
      <c r="D98" s="9"/>
      <c r="E98" s="9"/>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9"/>
      <c r="B99" s="9"/>
      <c r="C99" s="9"/>
      <c r="D99" s="9"/>
      <c r="E99" s="9"/>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9"/>
      <c r="B100" s="9"/>
      <c r="C100" s="9"/>
      <c r="D100" s="9"/>
      <c r="E100" s="9"/>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9"/>
      <c r="B101" s="9"/>
      <c r="C101" s="9"/>
      <c r="D101" s="9"/>
      <c r="E101" s="9"/>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9"/>
      <c r="B102" s="9"/>
      <c r="C102" s="9"/>
      <c r="D102" s="9"/>
      <c r="E102" s="9"/>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9"/>
      <c r="B103" s="9"/>
      <c r="C103" s="9"/>
      <c r="D103" s="9"/>
      <c r="E103" s="9"/>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9"/>
      <c r="B104" s="9"/>
      <c r="C104" s="9"/>
      <c r="D104" s="9"/>
      <c r="E104" s="9"/>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9"/>
      <c r="B105" s="9"/>
      <c r="C105" s="9"/>
      <c r="D105" s="9"/>
      <c r="E105" s="9"/>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9"/>
      <c r="B106" s="9"/>
      <c r="C106" s="9"/>
      <c r="D106" s="9"/>
      <c r="E106" s="9"/>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9"/>
      <c r="B107" s="9"/>
      <c r="C107" s="9"/>
      <c r="D107" s="9"/>
      <c r="E107" s="9"/>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9"/>
      <c r="B108" s="9"/>
      <c r="C108" s="9"/>
      <c r="D108" s="9"/>
      <c r="E108" s="9"/>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9"/>
      <c r="B109" s="9"/>
      <c r="C109" s="9"/>
      <c r="D109" s="9"/>
      <c r="E109" s="9"/>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9"/>
      <c r="B110" s="9"/>
      <c r="C110" s="9"/>
      <c r="D110" s="9"/>
      <c r="E110" s="9"/>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9"/>
      <c r="B111" s="9"/>
      <c r="C111" s="9"/>
      <c r="D111" s="9"/>
      <c r="E111" s="9"/>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9"/>
      <c r="B112" s="9"/>
      <c r="C112" s="9"/>
      <c r="D112" s="9"/>
      <c r="E112" s="9"/>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9"/>
      <c r="B113" s="9"/>
      <c r="C113" s="9"/>
      <c r="D113" s="9"/>
      <c r="E113" s="9"/>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9"/>
      <c r="B114" s="9"/>
      <c r="C114" s="9"/>
      <c r="D114" s="9"/>
      <c r="E114" s="9"/>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9"/>
      <c r="B115" s="9"/>
      <c r="C115" s="9"/>
      <c r="D115" s="9"/>
      <c r="E115" s="9"/>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9"/>
      <c r="B116" s="9"/>
      <c r="C116" s="9"/>
      <c r="D116" s="9"/>
      <c r="E116" s="9"/>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9"/>
      <c r="B117" s="9"/>
      <c r="C117" s="9"/>
      <c r="D117" s="9"/>
      <c r="E117" s="9"/>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9"/>
      <c r="B118" s="9"/>
      <c r="C118" s="9"/>
      <c r="D118" s="9"/>
      <c r="E118" s="9"/>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9"/>
      <c r="B119" s="9"/>
      <c r="C119" s="9"/>
      <c r="D119" s="9"/>
      <c r="E119" s="9"/>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9"/>
      <c r="B120" s="9"/>
      <c r="C120" s="9"/>
      <c r="D120" s="9"/>
      <c r="E120" s="9"/>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9"/>
      <c r="B121" s="9"/>
      <c r="C121" s="9"/>
      <c r="D121" s="9"/>
      <c r="E121" s="9"/>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9"/>
      <c r="B122" s="9"/>
      <c r="C122" s="9"/>
      <c r="D122" s="9"/>
      <c r="E122" s="9"/>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9"/>
      <c r="B123" s="9"/>
      <c r="C123" s="9"/>
      <c r="D123" s="9"/>
      <c r="E123" s="9"/>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9"/>
      <c r="B124" s="9"/>
      <c r="C124" s="9"/>
      <c r="D124" s="9"/>
      <c r="E124" s="9"/>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9"/>
      <c r="B125" s="9"/>
      <c r="C125" s="9"/>
      <c r="D125" s="9"/>
      <c r="E125" s="9"/>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9"/>
      <c r="B126" s="9"/>
      <c r="C126" s="9"/>
      <c r="D126" s="9"/>
      <c r="E126" s="9"/>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9"/>
      <c r="B127" s="9"/>
      <c r="C127" s="9"/>
      <c r="D127" s="9"/>
      <c r="E127" s="9"/>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9"/>
      <c r="B128" s="9"/>
      <c r="C128" s="9"/>
      <c r="D128" s="9"/>
      <c r="E128" s="9"/>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9"/>
      <c r="B129" s="9"/>
      <c r="C129" s="9"/>
      <c r="D129" s="9"/>
      <c r="E129" s="9"/>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9"/>
      <c r="B130" s="9"/>
      <c r="C130" s="9"/>
      <c r="D130" s="9"/>
      <c r="E130" s="9"/>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9"/>
      <c r="B131" s="9"/>
      <c r="C131" s="9"/>
      <c r="D131" s="9"/>
      <c r="E131" s="9"/>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9"/>
      <c r="B132" s="9"/>
      <c r="C132" s="9"/>
      <c r="D132" s="9"/>
      <c r="E132" s="9"/>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9"/>
      <c r="B133" s="9"/>
      <c r="C133" s="9"/>
      <c r="D133" s="9"/>
      <c r="E133" s="9"/>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9"/>
      <c r="B134" s="9"/>
      <c r="C134" s="9"/>
      <c r="D134" s="9"/>
      <c r="E134" s="9"/>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9"/>
      <c r="B135" s="9"/>
      <c r="C135" s="9"/>
      <c r="D135" s="9"/>
      <c r="E135" s="9"/>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9"/>
      <c r="B136" s="9"/>
      <c r="C136" s="9"/>
      <c r="D136" s="9"/>
      <c r="E136" s="9"/>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9"/>
      <c r="B137" s="9"/>
      <c r="C137" s="9"/>
      <c r="D137" s="9"/>
      <c r="E137" s="9"/>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9"/>
      <c r="B138" s="9"/>
      <c r="C138" s="9"/>
      <c r="D138" s="9"/>
      <c r="E138" s="9"/>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9"/>
      <c r="B139" s="9"/>
      <c r="C139" s="9"/>
      <c r="D139" s="9"/>
      <c r="E139" s="9"/>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9"/>
      <c r="B140" s="9"/>
      <c r="C140" s="9"/>
      <c r="D140" s="9"/>
      <c r="E140" s="9"/>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9"/>
      <c r="B141" s="9"/>
      <c r="C141" s="9"/>
      <c r="D141" s="9"/>
      <c r="E141" s="9"/>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9"/>
      <c r="B142" s="9"/>
      <c r="C142" s="9"/>
      <c r="D142" s="9"/>
      <c r="E142" s="9"/>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9"/>
      <c r="B143" s="9"/>
      <c r="C143" s="9"/>
      <c r="D143" s="9"/>
      <c r="E143" s="9"/>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9"/>
      <c r="B144" s="9"/>
      <c r="C144" s="9"/>
      <c r="D144" s="9"/>
      <c r="E144" s="9"/>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9"/>
      <c r="B145" s="9"/>
      <c r="C145" s="9"/>
      <c r="D145" s="9"/>
      <c r="E145" s="9"/>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9"/>
      <c r="B146" s="9"/>
      <c r="C146" s="9"/>
      <c r="D146" s="9"/>
      <c r="E146" s="9"/>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9"/>
      <c r="B147" s="9"/>
      <c r="C147" s="9"/>
      <c r="D147" s="9"/>
      <c r="E147" s="9"/>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9"/>
      <c r="B148" s="9"/>
      <c r="C148" s="9"/>
      <c r="D148" s="9"/>
      <c r="E148" s="9"/>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9"/>
      <c r="B149" s="9"/>
      <c r="C149" s="9"/>
      <c r="D149" s="9"/>
      <c r="E149" s="9"/>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9"/>
      <c r="B150" s="9"/>
      <c r="C150" s="9"/>
      <c r="D150" s="9"/>
      <c r="E150" s="9"/>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9"/>
      <c r="B151" s="9"/>
      <c r="C151" s="9"/>
      <c r="D151" s="9"/>
      <c r="E151" s="9"/>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9"/>
      <c r="B152" s="9"/>
      <c r="C152" s="9"/>
      <c r="D152" s="9"/>
      <c r="E152" s="9"/>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9"/>
      <c r="B153" s="9"/>
      <c r="C153" s="9"/>
      <c r="D153" s="9"/>
      <c r="E153" s="9"/>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9"/>
      <c r="B154" s="9"/>
      <c r="C154" s="9"/>
      <c r="D154" s="9"/>
      <c r="E154" s="9"/>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9"/>
      <c r="B155" s="9"/>
      <c r="C155" s="9"/>
      <c r="D155" s="9"/>
      <c r="E155" s="9"/>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9"/>
      <c r="B156" s="9"/>
      <c r="C156" s="9"/>
      <c r="D156" s="9"/>
      <c r="E156" s="9"/>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9"/>
      <c r="B157" s="9"/>
      <c r="C157" s="9"/>
      <c r="D157" s="9"/>
      <c r="E157" s="9"/>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9"/>
      <c r="B158" s="9"/>
      <c r="C158" s="9"/>
      <c r="D158" s="9"/>
      <c r="E158" s="9"/>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9"/>
      <c r="B159" s="9"/>
      <c r="C159" s="9"/>
      <c r="D159" s="9"/>
      <c r="E159" s="9"/>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9"/>
      <c r="B160" s="9"/>
      <c r="C160" s="9"/>
      <c r="D160" s="9"/>
      <c r="E160" s="9"/>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9"/>
      <c r="B161" s="9"/>
      <c r="C161" s="9"/>
      <c r="D161" s="9"/>
      <c r="E161" s="9"/>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9"/>
      <c r="B162" s="9"/>
      <c r="C162" s="9"/>
      <c r="D162" s="9"/>
      <c r="E162" s="9"/>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9"/>
      <c r="B163" s="9"/>
      <c r="C163" s="9"/>
      <c r="D163" s="9"/>
      <c r="E163" s="9"/>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9"/>
      <c r="B164" s="9"/>
      <c r="C164" s="9"/>
      <c r="D164" s="9"/>
      <c r="E164" s="9"/>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9"/>
      <c r="B165" s="9"/>
      <c r="C165" s="9"/>
      <c r="D165" s="9"/>
      <c r="E165" s="9"/>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9"/>
      <c r="B166" s="9"/>
      <c r="C166" s="9"/>
      <c r="D166" s="9"/>
      <c r="E166" s="9"/>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9"/>
      <c r="B167" s="9"/>
      <c r="C167" s="9"/>
      <c r="D167" s="9"/>
      <c r="E167" s="9"/>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9"/>
      <c r="B168" s="9"/>
      <c r="C168" s="9"/>
      <c r="D168" s="9"/>
      <c r="E168" s="9"/>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9"/>
      <c r="B169" s="9"/>
      <c r="C169" s="9"/>
      <c r="D169" s="9"/>
      <c r="E169" s="9"/>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9"/>
      <c r="B170" s="9"/>
      <c r="C170" s="9"/>
      <c r="D170" s="9"/>
      <c r="E170" s="9"/>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9"/>
      <c r="B171" s="9"/>
      <c r="C171" s="9"/>
      <c r="D171" s="9"/>
      <c r="E171" s="9"/>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9"/>
      <c r="B172" s="9"/>
      <c r="C172" s="9"/>
      <c r="D172" s="9"/>
      <c r="E172" s="9"/>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9"/>
      <c r="B173" s="9"/>
      <c r="C173" s="9"/>
      <c r="D173" s="9"/>
      <c r="E173" s="9"/>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9"/>
      <c r="B174" s="9"/>
      <c r="C174" s="9"/>
      <c r="D174" s="9"/>
      <c r="E174" s="9"/>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9"/>
      <c r="B175" s="9"/>
      <c r="C175" s="9"/>
      <c r="D175" s="9"/>
      <c r="E175" s="9"/>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9"/>
      <c r="B176" s="9"/>
      <c r="C176" s="9"/>
      <c r="D176" s="9"/>
      <c r="E176" s="9"/>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9"/>
      <c r="B177" s="9"/>
      <c r="C177" s="9"/>
      <c r="D177" s="9"/>
      <c r="E177" s="9"/>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9"/>
      <c r="B178" s="9"/>
      <c r="C178" s="9"/>
      <c r="D178" s="9"/>
      <c r="E178" s="9"/>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9"/>
      <c r="B179" s="9"/>
      <c r="C179" s="9"/>
      <c r="D179" s="9"/>
      <c r="E179" s="9"/>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9"/>
      <c r="B180" s="9"/>
      <c r="C180" s="9"/>
      <c r="D180" s="9"/>
      <c r="E180" s="9"/>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9"/>
      <c r="B181" s="9"/>
      <c r="C181" s="9"/>
      <c r="D181" s="9"/>
      <c r="E181" s="9"/>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9"/>
      <c r="B182" s="9"/>
      <c r="C182" s="9"/>
      <c r="D182" s="9"/>
      <c r="E182" s="9"/>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9"/>
      <c r="B183" s="9"/>
      <c r="C183" s="9"/>
      <c r="D183" s="9"/>
      <c r="E183" s="9"/>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9"/>
      <c r="B184" s="9"/>
      <c r="C184" s="9"/>
      <c r="D184" s="9"/>
      <c r="E184" s="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9"/>
      <c r="B185" s="9"/>
      <c r="C185" s="9"/>
      <c r="D185" s="9"/>
      <c r="E185" s="9"/>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9"/>
      <c r="B186" s="9"/>
      <c r="C186" s="9"/>
      <c r="D186" s="9"/>
      <c r="E186" s="9"/>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9"/>
      <c r="B187" s="9"/>
      <c r="C187" s="9"/>
      <c r="D187" s="9"/>
      <c r="E187" s="9"/>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9"/>
      <c r="B188" s="9"/>
      <c r="C188" s="9"/>
      <c r="D188" s="9"/>
      <c r="E188" s="9"/>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9"/>
      <c r="B189" s="9"/>
      <c r="C189" s="9"/>
      <c r="D189" s="9"/>
      <c r="E189" s="9"/>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9"/>
      <c r="B190" s="9"/>
      <c r="C190" s="9"/>
      <c r="D190" s="9"/>
      <c r="E190" s="9"/>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9"/>
      <c r="B191" s="9"/>
      <c r="C191" s="9"/>
      <c r="D191" s="9"/>
      <c r="E191" s="9"/>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9"/>
      <c r="B192" s="9"/>
      <c r="C192" s="9"/>
      <c r="D192" s="9"/>
      <c r="E192" s="9"/>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9"/>
      <c r="B193" s="9"/>
      <c r="C193" s="9"/>
      <c r="D193" s="9"/>
      <c r="E193" s="9"/>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9"/>
      <c r="B194" s="9"/>
      <c r="C194" s="9"/>
      <c r="D194" s="9"/>
      <c r="E194" s="9"/>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9"/>
      <c r="B195" s="9"/>
      <c r="C195" s="9"/>
      <c r="D195" s="9"/>
      <c r="E195" s="9"/>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9"/>
      <c r="B196" s="9"/>
      <c r="C196" s="9"/>
      <c r="D196" s="9"/>
      <c r="E196" s="9"/>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9"/>
      <c r="B197" s="9"/>
      <c r="C197" s="9"/>
      <c r="D197" s="9"/>
      <c r="E197" s="9"/>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9"/>
      <c r="B198" s="9"/>
      <c r="C198" s="9"/>
      <c r="D198" s="9"/>
      <c r="E198" s="9"/>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9"/>
      <c r="B199" s="9"/>
      <c r="C199" s="9"/>
      <c r="D199" s="9"/>
      <c r="E199" s="9"/>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9"/>
      <c r="B200" s="9"/>
      <c r="C200" s="9"/>
      <c r="D200" s="9"/>
      <c r="E200" s="9"/>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9"/>
      <c r="B201" s="9"/>
      <c r="C201" s="9"/>
      <c r="D201" s="9"/>
      <c r="E201" s="9"/>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9"/>
      <c r="B202" s="9"/>
      <c r="C202" s="9"/>
      <c r="D202" s="9"/>
      <c r="E202" s="9"/>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9"/>
      <c r="B203" s="9"/>
      <c r="C203" s="9"/>
      <c r="D203" s="9"/>
      <c r="E203" s="9"/>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9"/>
      <c r="B204" s="9"/>
      <c r="C204" s="9"/>
      <c r="D204" s="9"/>
      <c r="E204" s="9"/>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9"/>
      <c r="B205" s="9"/>
      <c r="C205" s="9"/>
      <c r="D205" s="9"/>
      <c r="E205" s="9"/>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9"/>
      <c r="B206" s="9"/>
      <c r="C206" s="9"/>
      <c r="D206" s="9"/>
      <c r="E206" s="9"/>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9"/>
      <c r="B207" s="9"/>
      <c r="C207" s="9"/>
      <c r="D207" s="9"/>
      <c r="E207" s="9"/>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9"/>
      <c r="B208" s="9"/>
      <c r="C208" s="9"/>
      <c r="D208" s="9"/>
      <c r="E208" s="9"/>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9"/>
      <c r="B209" s="9"/>
      <c r="C209" s="9"/>
      <c r="D209" s="9"/>
      <c r="E209" s="9"/>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9"/>
      <c r="B210" s="9"/>
      <c r="C210" s="9"/>
      <c r="D210" s="9"/>
      <c r="E210" s="9"/>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9"/>
      <c r="B211" s="9"/>
      <c r="C211" s="9"/>
      <c r="D211" s="9"/>
      <c r="E211" s="9"/>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9"/>
      <c r="B212" s="9"/>
      <c r="C212" s="9"/>
      <c r="D212" s="9"/>
      <c r="E212" s="9"/>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9"/>
      <c r="B213" s="9"/>
      <c r="C213" s="9"/>
      <c r="D213" s="9"/>
      <c r="E213" s="9"/>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9"/>
      <c r="B214" s="9"/>
      <c r="C214" s="9"/>
      <c r="D214" s="9"/>
      <c r="E214" s="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9"/>
      <c r="B215" s="9"/>
      <c r="C215" s="9"/>
      <c r="D215" s="9"/>
      <c r="E215" s="9"/>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9"/>
      <c r="B216" s="9"/>
      <c r="C216" s="9"/>
      <c r="D216" s="9"/>
      <c r="E216" s="9"/>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9"/>
      <c r="B217" s="9"/>
      <c r="C217" s="9"/>
      <c r="D217" s="9"/>
      <c r="E217" s="9"/>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9"/>
      <c r="B218" s="9"/>
      <c r="C218" s="9"/>
      <c r="D218" s="9"/>
      <c r="E218" s="9"/>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9"/>
      <c r="B219" s="9"/>
      <c r="C219" s="9"/>
      <c r="D219" s="9"/>
      <c r="E219" s="9"/>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9"/>
      <c r="B220" s="9"/>
      <c r="C220" s="9"/>
      <c r="D220" s="9"/>
      <c r="E220" s="9"/>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9"/>
      <c r="B221" s="9"/>
      <c r="C221" s="9"/>
      <c r="D221" s="9"/>
      <c r="E221" s="9"/>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9"/>
      <c r="B222" s="9"/>
      <c r="C222" s="9"/>
      <c r="D222" s="9"/>
      <c r="E222" s="9"/>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9"/>
      <c r="B223" s="9"/>
      <c r="C223" s="9"/>
      <c r="D223" s="9"/>
      <c r="E223" s="9"/>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9"/>
      <c r="B224" s="9"/>
      <c r="C224" s="9"/>
      <c r="D224" s="9"/>
      <c r="E224" s="9"/>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9"/>
      <c r="B225" s="9"/>
      <c r="C225" s="9"/>
      <c r="D225" s="9"/>
      <c r="E225" s="9"/>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9"/>
      <c r="B226" s="9"/>
      <c r="C226" s="9"/>
      <c r="D226" s="9"/>
      <c r="E226" s="9"/>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9"/>
      <c r="B227" s="9"/>
      <c r="C227" s="9"/>
      <c r="D227" s="9"/>
      <c r="E227" s="9"/>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9"/>
      <c r="B228" s="9"/>
      <c r="C228" s="9"/>
      <c r="D228" s="9"/>
      <c r="E228" s="9"/>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9"/>
      <c r="B229" s="9"/>
      <c r="C229" s="9"/>
      <c r="D229" s="9"/>
      <c r="E229" s="9"/>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9"/>
      <c r="B230" s="9"/>
      <c r="C230" s="9"/>
      <c r="D230" s="9"/>
      <c r="E230" s="9"/>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9"/>
      <c r="B231" s="9"/>
      <c r="C231" s="9"/>
      <c r="D231" s="9"/>
      <c r="E231" s="9"/>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9"/>
      <c r="B232" s="9"/>
      <c r="C232" s="9"/>
      <c r="D232" s="9"/>
      <c r="E232" s="9"/>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9"/>
      <c r="B233" s="9"/>
      <c r="C233" s="9"/>
      <c r="D233" s="9"/>
      <c r="E233" s="9"/>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9"/>
      <c r="B234" s="9"/>
      <c r="C234" s="9"/>
      <c r="D234" s="9"/>
      <c r="E234" s="9"/>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9"/>
      <c r="B235" s="9"/>
      <c r="C235" s="9"/>
      <c r="D235" s="9"/>
      <c r="E235" s="9"/>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9"/>
      <c r="B236" s="9"/>
      <c r="C236" s="9"/>
      <c r="D236" s="9"/>
      <c r="E236" s="9"/>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9"/>
      <c r="B237" s="9"/>
      <c r="C237" s="9"/>
      <c r="D237" s="9"/>
      <c r="E237" s="9"/>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9"/>
      <c r="B238" s="9"/>
      <c r="C238" s="9"/>
      <c r="D238" s="9"/>
      <c r="E238" s="9"/>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9"/>
      <c r="B239" s="9"/>
      <c r="C239" s="9"/>
      <c r="D239" s="9"/>
      <c r="E239" s="9"/>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9"/>
      <c r="B240" s="9"/>
      <c r="C240" s="9"/>
      <c r="D240" s="9"/>
      <c r="E240" s="9"/>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9"/>
      <c r="B241" s="9"/>
      <c r="C241" s="9"/>
      <c r="D241" s="9"/>
      <c r="E241" s="9"/>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9"/>
      <c r="B242" s="9"/>
      <c r="C242" s="9"/>
      <c r="D242" s="9"/>
      <c r="E242" s="9"/>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9"/>
      <c r="B243" s="9"/>
      <c r="C243" s="9"/>
      <c r="D243" s="9"/>
      <c r="E243" s="9"/>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9"/>
      <c r="B244" s="9"/>
      <c r="C244" s="9"/>
      <c r="D244" s="9"/>
      <c r="E244" s="9"/>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9"/>
      <c r="B245" s="9"/>
      <c r="C245" s="9"/>
      <c r="D245" s="9"/>
      <c r="E245" s="9"/>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9"/>
      <c r="B246" s="9"/>
      <c r="C246" s="9"/>
      <c r="D246" s="9"/>
      <c r="E246" s="9"/>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9"/>
      <c r="B247" s="9"/>
      <c r="C247" s="9"/>
      <c r="D247" s="9"/>
      <c r="E247" s="9"/>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9"/>
      <c r="B248" s="9"/>
      <c r="C248" s="9"/>
      <c r="D248" s="9"/>
      <c r="E248" s="9"/>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9"/>
      <c r="B249" s="9"/>
      <c r="C249" s="9"/>
      <c r="D249" s="9"/>
      <c r="E249" s="9"/>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9"/>
      <c r="B250" s="9"/>
      <c r="C250" s="9"/>
      <c r="D250" s="9"/>
      <c r="E250" s="9"/>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9"/>
      <c r="B251" s="9"/>
      <c r="C251" s="9"/>
      <c r="D251" s="9"/>
      <c r="E251" s="9"/>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9"/>
      <c r="B252" s="9"/>
      <c r="C252" s="9"/>
      <c r="D252" s="9"/>
      <c r="E252" s="9"/>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9"/>
      <c r="B253" s="9"/>
      <c r="C253" s="9"/>
      <c r="D253" s="9"/>
      <c r="E253" s="9"/>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9"/>
      <c r="B254" s="9"/>
      <c r="C254" s="9"/>
      <c r="D254" s="9"/>
      <c r="E254" s="9"/>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9"/>
      <c r="B255" s="9"/>
      <c r="C255" s="9"/>
      <c r="D255" s="9"/>
      <c r="E255" s="9"/>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9"/>
      <c r="B256" s="9"/>
      <c r="C256" s="9"/>
      <c r="D256" s="9"/>
      <c r="E256" s="9"/>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9"/>
      <c r="B257" s="9"/>
      <c r="C257" s="9"/>
      <c r="D257" s="9"/>
      <c r="E257" s="9"/>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9"/>
      <c r="B258" s="9"/>
      <c r="C258" s="9"/>
      <c r="D258" s="9"/>
      <c r="E258" s="9"/>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9"/>
      <c r="B259" s="9"/>
      <c r="C259" s="9"/>
      <c r="D259" s="9"/>
      <c r="E259" s="9"/>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9"/>
      <c r="B260" s="9"/>
      <c r="C260" s="9"/>
      <c r="D260" s="9"/>
      <c r="E260" s="9"/>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9"/>
      <c r="B261" s="9"/>
      <c r="C261" s="9"/>
      <c r="D261" s="9"/>
      <c r="E261" s="9"/>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9"/>
      <c r="B262" s="9"/>
      <c r="C262" s="9"/>
      <c r="D262" s="9"/>
      <c r="E262" s="9"/>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9"/>
      <c r="B263" s="9"/>
      <c r="C263" s="9"/>
      <c r="D263" s="9"/>
      <c r="E263" s="9"/>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9"/>
      <c r="B264" s="9"/>
      <c r="C264" s="9"/>
      <c r="D264" s="9"/>
      <c r="E264" s="9"/>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9"/>
      <c r="B265" s="9"/>
      <c r="C265" s="9"/>
      <c r="D265" s="9"/>
      <c r="E265" s="9"/>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9"/>
      <c r="B266" s="9"/>
      <c r="C266" s="9"/>
      <c r="D266" s="9"/>
      <c r="E266" s="9"/>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9"/>
      <c r="B267" s="9"/>
      <c r="C267" s="9"/>
      <c r="D267" s="9"/>
      <c r="E267" s="9"/>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9"/>
      <c r="B268" s="9"/>
      <c r="C268" s="9"/>
      <c r="D268" s="9"/>
      <c r="E268" s="9"/>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9"/>
      <c r="B269" s="9"/>
      <c r="C269" s="9"/>
      <c r="D269" s="9"/>
      <c r="E269" s="9"/>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9"/>
      <c r="B270" s="9"/>
      <c r="C270" s="9"/>
      <c r="D270" s="9"/>
      <c r="E270" s="9"/>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9"/>
      <c r="B271" s="9"/>
      <c r="C271" s="9"/>
      <c r="D271" s="9"/>
      <c r="E271" s="9"/>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9"/>
      <c r="B272" s="9"/>
      <c r="C272" s="9"/>
      <c r="D272" s="9"/>
      <c r="E272" s="9"/>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9"/>
      <c r="B273" s="9"/>
      <c r="C273" s="9"/>
      <c r="D273" s="9"/>
      <c r="E273" s="9"/>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9"/>
      <c r="B274" s="9"/>
      <c r="C274" s="9"/>
      <c r="D274" s="9"/>
      <c r="E274" s="9"/>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9"/>
      <c r="B275" s="9"/>
      <c r="C275" s="9"/>
      <c r="D275" s="9"/>
      <c r="E275" s="9"/>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9"/>
      <c r="B276" s="9"/>
      <c r="C276" s="9"/>
      <c r="D276" s="9"/>
      <c r="E276" s="9"/>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9"/>
      <c r="B277" s="9"/>
      <c r="C277" s="9"/>
      <c r="D277" s="9"/>
      <c r="E277" s="9"/>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9"/>
      <c r="B278" s="9"/>
      <c r="C278" s="9"/>
      <c r="D278" s="9"/>
      <c r="E278" s="9"/>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9"/>
      <c r="B279" s="9"/>
      <c r="C279" s="9"/>
      <c r="D279" s="9"/>
      <c r="E279" s="9"/>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9"/>
      <c r="B280" s="9"/>
      <c r="C280" s="9"/>
      <c r="D280" s="9"/>
      <c r="E280" s="9"/>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9"/>
      <c r="B281" s="9"/>
      <c r="C281" s="9"/>
      <c r="D281" s="9"/>
      <c r="E281" s="9"/>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9"/>
      <c r="B282" s="9"/>
      <c r="C282" s="9"/>
      <c r="D282" s="9"/>
      <c r="E282" s="9"/>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9"/>
      <c r="B283" s="9"/>
      <c r="C283" s="9"/>
      <c r="D283" s="9"/>
      <c r="E283" s="9"/>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9"/>
      <c r="B284" s="9"/>
      <c r="C284" s="9"/>
      <c r="D284" s="9"/>
      <c r="E284" s="9"/>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9"/>
      <c r="B285" s="9"/>
      <c r="C285" s="9"/>
      <c r="D285" s="9"/>
      <c r="E285" s="9"/>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9"/>
      <c r="B286" s="9"/>
      <c r="C286" s="9"/>
      <c r="D286" s="9"/>
      <c r="E286" s="9"/>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9"/>
      <c r="B287" s="9"/>
      <c r="C287" s="9"/>
      <c r="D287" s="9"/>
      <c r="E287" s="9"/>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9"/>
      <c r="B288" s="9"/>
      <c r="C288" s="9"/>
      <c r="D288" s="9"/>
      <c r="E288" s="9"/>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9"/>
      <c r="B289" s="9"/>
      <c r="C289" s="9"/>
      <c r="D289" s="9"/>
      <c r="E289" s="9"/>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9"/>
      <c r="B290" s="9"/>
      <c r="C290" s="9"/>
      <c r="D290" s="9"/>
      <c r="E290" s="9"/>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9"/>
      <c r="B291" s="9"/>
      <c r="C291" s="9"/>
      <c r="D291" s="9"/>
      <c r="E291" s="9"/>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9"/>
      <c r="B292" s="9"/>
      <c r="C292" s="9"/>
      <c r="D292" s="9"/>
      <c r="E292" s="9"/>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9"/>
      <c r="B293" s="9"/>
      <c r="C293" s="9"/>
      <c r="D293" s="9"/>
      <c r="E293" s="9"/>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9"/>
      <c r="B294" s="9"/>
      <c r="C294" s="9"/>
      <c r="D294" s="9"/>
      <c r="E294" s="9"/>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9"/>
      <c r="B295" s="9"/>
      <c r="C295" s="9"/>
      <c r="D295" s="9"/>
      <c r="E295" s="9"/>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9"/>
      <c r="B296" s="9"/>
      <c r="C296" s="9"/>
      <c r="D296" s="9"/>
      <c r="E296" s="9"/>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9"/>
      <c r="B297" s="9"/>
      <c r="C297" s="9"/>
      <c r="D297" s="9"/>
      <c r="E297" s="9"/>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9"/>
      <c r="B298" s="9"/>
      <c r="C298" s="9"/>
      <c r="D298" s="9"/>
      <c r="E298" s="9"/>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9"/>
      <c r="B299" s="9"/>
      <c r="C299" s="9"/>
      <c r="D299" s="9"/>
      <c r="E299" s="9"/>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9"/>
      <c r="B300" s="9"/>
      <c r="C300" s="9"/>
      <c r="D300" s="9"/>
      <c r="E300" s="9"/>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9"/>
      <c r="B301" s="9"/>
      <c r="C301" s="9"/>
      <c r="D301" s="9"/>
      <c r="E301" s="9"/>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9"/>
      <c r="B302" s="9"/>
      <c r="C302" s="9"/>
      <c r="D302" s="9"/>
      <c r="E302" s="9"/>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9"/>
      <c r="B303" s="9"/>
      <c r="C303" s="9"/>
      <c r="D303" s="9"/>
      <c r="E303" s="9"/>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9"/>
      <c r="B304" s="9"/>
      <c r="C304" s="9"/>
      <c r="D304" s="9"/>
      <c r="E304" s="9"/>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9"/>
      <c r="B305" s="9"/>
      <c r="C305" s="9"/>
      <c r="D305" s="9"/>
      <c r="E305" s="9"/>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9"/>
      <c r="B306" s="9"/>
      <c r="C306" s="9"/>
      <c r="D306" s="9"/>
      <c r="E306" s="9"/>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9"/>
      <c r="B307" s="9"/>
      <c r="C307" s="9"/>
      <c r="D307" s="9"/>
      <c r="E307" s="9"/>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9"/>
      <c r="B308" s="9"/>
      <c r="C308" s="9"/>
      <c r="D308" s="9"/>
      <c r="E308" s="9"/>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9"/>
      <c r="B309" s="9"/>
      <c r="C309" s="9"/>
      <c r="D309" s="9"/>
      <c r="E309" s="9"/>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9"/>
      <c r="B310" s="9"/>
      <c r="C310" s="9"/>
      <c r="D310" s="9"/>
      <c r="E310" s="9"/>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9"/>
      <c r="B311" s="9"/>
      <c r="C311" s="9"/>
      <c r="D311" s="9"/>
      <c r="E311" s="9"/>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9"/>
      <c r="B312" s="9"/>
      <c r="C312" s="9"/>
      <c r="D312" s="9"/>
      <c r="E312" s="9"/>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9"/>
      <c r="B313" s="9"/>
      <c r="C313" s="9"/>
      <c r="D313" s="9"/>
      <c r="E313" s="9"/>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9"/>
      <c r="B314" s="9"/>
      <c r="C314" s="9"/>
      <c r="D314" s="9"/>
      <c r="E314" s="9"/>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9"/>
      <c r="B315" s="9"/>
      <c r="C315" s="9"/>
      <c r="D315" s="9"/>
      <c r="E315" s="9"/>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9"/>
      <c r="B316" s="9"/>
      <c r="C316" s="9"/>
      <c r="D316" s="9"/>
      <c r="E316" s="9"/>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9"/>
      <c r="B317" s="9"/>
      <c r="C317" s="9"/>
      <c r="D317" s="9"/>
      <c r="E317" s="9"/>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9"/>
      <c r="B318" s="9"/>
      <c r="C318" s="9"/>
      <c r="D318" s="9"/>
      <c r="E318" s="9"/>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9"/>
      <c r="B319" s="9"/>
      <c r="C319" s="9"/>
      <c r="D319" s="9"/>
      <c r="E319" s="9"/>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9"/>
      <c r="B320" s="9"/>
      <c r="C320" s="9"/>
      <c r="D320" s="9"/>
      <c r="E320" s="9"/>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9"/>
      <c r="B321" s="9"/>
      <c r="C321" s="9"/>
      <c r="D321" s="9"/>
      <c r="E321" s="9"/>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9"/>
      <c r="B322" s="9"/>
      <c r="C322" s="9"/>
      <c r="D322" s="9"/>
      <c r="E322" s="9"/>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9"/>
      <c r="B323" s="9"/>
      <c r="C323" s="9"/>
      <c r="D323" s="9"/>
      <c r="E323" s="9"/>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9"/>
      <c r="B324" s="9"/>
      <c r="C324" s="9"/>
      <c r="D324" s="9"/>
      <c r="E324" s="9"/>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9"/>
      <c r="B325" s="9"/>
      <c r="C325" s="9"/>
      <c r="D325" s="9"/>
      <c r="E325" s="9"/>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9"/>
      <c r="B326" s="9"/>
      <c r="C326" s="9"/>
      <c r="D326" s="9"/>
      <c r="E326" s="9"/>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9"/>
      <c r="B327" s="9"/>
      <c r="C327" s="9"/>
      <c r="D327" s="9"/>
      <c r="E327" s="9"/>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9"/>
      <c r="B328" s="9"/>
      <c r="C328" s="9"/>
      <c r="D328" s="9"/>
      <c r="E328" s="9"/>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9"/>
      <c r="B329" s="9"/>
      <c r="C329" s="9"/>
      <c r="D329" s="9"/>
      <c r="E329" s="9"/>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9"/>
      <c r="B330" s="9"/>
      <c r="C330" s="9"/>
      <c r="D330" s="9"/>
      <c r="E330" s="9"/>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9"/>
      <c r="B331" s="9"/>
      <c r="C331" s="9"/>
      <c r="D331" s="9"/>
      <c r="E331" s="9"/>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9"/>
      <c r="B332" s="9"/>
      <c r="C332" s="9"/>
      <c r="D332" s="9"/>
      <c r="E332" s="9"/>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9"/>
      <c r="B333" s="9"/>
      <c r="C333" s="9"/>
      <c r="D333" s="9"/>
      <c r="E333" s="9"/>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9"/>
      <c r="B334" s="9"/>
      <c r="C334" s="9"/>
      <c r="D334" s="9"/>
      <c r="E334" s="9"/>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9"/>
      <c r="B335" s="9"/>
      <c r="C335" s="9"/>
      <c r="D335" s="9"/>
      <c r="E335" s="9"/>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9"/>
      <c r="B336" s="9"/>
      <c r="C336" s="9"/>
      <c r="D336" s="9"/>
      <c r="E336" s="9"/>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9"/>
      <c r="B337" s="9"/>
      <c r="C337" s="9"/>
      <c r="D337" s="9"/>
      <c r="E337" s="9"/>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9"/>
      <c r="B338" s="9"/>
      <c r="C338" s="9"/>
      <c r="D338" s="9"/>
      <c r="E338" s="9"/>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9"/>
      <c r="B339" s="9"/>
      <c r="C339" s="9"/>
      <c r="D339" s="9"/>
      <c r="E339" s="9"/>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9"/>
      <c r="B340" s="9"/>
      <c r="C340" s="9"/>
      <c r="D340" s="9"/>
      <c r="E340" s="9"/>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9"/>
      <c r="B341" s="9"/>
      <c r="C341" s="9"/>
      <c r="D341" s="9"/>
      <c r="E341" s="9"/>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9"/>
      <c r="B342" s="9"/>
      <c r="C342" s="9"/>
      <c r="D342" s="9"/>
      <c r="E342" s="9"/>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9"/>
      <c r="B343" s="9"/>
      <c r="C343" s="9"/>
      <c r="D343" s="9"/>
      <c r="E343" s="9"/>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9"/>
      <c r="B344" s="9"/>
      <c r="C344" s="9"/>
      <c r="D344" s="9"/>
      <c r="E344" s="9"/>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9"/>
      <c r="B345" s="9"/>
      <c r="C345" s="9"/>
      <c r="D345" s="9"/>
      <c r="E345" s="9"/>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9"/>
      <c r="B346" s="9"/>
      <c r="C346" s="9"/>
      <c r="D346" s="9"/>
      <c r="E346" s="9"/>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9"/>
      <c r="B347" s="9"/>
      <c r="C347" s="9"/>
      <c r="D347" s="9"/>
      <c r="E347" s="9"/>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9"/>
      <c r="B348" s="9"/>
      <c r="C348" s="9"/>
      <c r="D348" s="9"/>
      <c r="E348" s="9"/>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9"/>
      <c r="B349" s="9"/>
      <c r="C349" s="9"/>
      <c r="D349" s="9"/>
      <c r="E349" s="9"/>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9"/>
      <c r="B350" s="9"/>
      <c r="C350" s="9"/>
      <c r="D350" s="9"/>
      <c r="E350" s="9"/>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9"/>
      <c r="B351" s="9"/>
      <c r="C351" s="9"/>
      <c r="D351" s="9"/>
      <c r="E351" s="9"/>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9"/>
      <c r="B352" s="9"/>
      <c r="C352" s="9"/>
      <c r="D352" s="9"/>
      <c r="E352" s="9"/>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9"/>
      <c r="B353" s="9"/>
      <c r="C353" s="9"/>
      <c r="D353" s="9"/>
      <c r="E353" s="9"/>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9"/>
      <c r="B354" s="9"/>
      <c r="C354" s="9"/>
      <c r="D354" s="9"/>
      <c r="E354" s="9"/>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9"/>
      <c r="B355" s="9"/>
      <c r="C355" s="9"/>
      <c r="D355" s="9"/>
      <c r="E355" s="9"/>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9"/>
      <c r="B356" s="9"/>
      <c r="C356" s="9"/>
      <c r="D356" s="9"/>
      <c r="E356" s="9"/>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9"/>
      <c r="B357" s="9"/>
      <c r="C357" s="9"/>
      <c r="D357" s="9"/>
      <c r="E357" s="9"/>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9"/>
      <c r="B358" s="9"/>
      <c r="C358" s="9"/>
      <c r="D358" s="9"/>
      <c r="E358" s="9"/>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9"/>
      <c r="B359" s="9"/>
      <c r="C359" s="9"/>
      <c r="D359" s="9"/>
      <c r="E359" s="9"/>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9"/>
      <c r="B360" s="9"/>
      <c r="C360" s="9"/>
      <c r="D360" s="9"/>
      <c r="E360" s="9"/>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9"/>
      <c r="B361" s="9"/>
      <c r="C361" s="9"/>
      <c r="D361" s="9"/>
      <c r="E361" s="9"/>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9"/>
      <c r="B362" s="9"/>
      <c r="C362" s="9"/>
      <c r="D362" s="9"/>
      <c r="E362" s="9"/>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9"/>
      <c r="B363" s="9"/>
      <c r="C363" s="9"/>
      <c r="D363" s="9"/>
      <c r="E363" s="9"/>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9"/>
      <c r="B364" s="9"/>
      <c r="C364" s="9"/>
      <c r="D364" s="9"/>
      <c r="E364" s="9"/>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9"/>
      <c r="B365" s="9"/>
      <c r="C365" s="9"/>
      <c r="D365" s="9"/>
      <c r="E365" s="9"/>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9"/>
      <c r="B366" s="9"/>
      <c r="C366" s="9"/>
      <c r="D366" s="9"/>
      <c r="E366" s="9"/>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9"/>
      <c r="B367" s="9"/>
      <c r="C367" s="9"/>
      <c r="D367" s="9"/>
      <c r="E367" s="9"/>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9"/>
      <c r="B368" s="9"/>
      <c r="C368" s="9"/>
      <c r="D368" s="9"/>
      <c r="E368" s="9"/>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9"/>
      <c r="B369" s="9"/>
      <c r="C369" s="9"/>
      <c r="D369" s="9"/>
      <c r="E369" s="9"/>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9"/>
      <c r="B370" s="9"/>
      <c r="C370" s="9"/>
      <c r="D370" s="9"/>
      <c r="E370" s="9"/>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9"/>
      <c r="B371" s="9"/>
      <c r="C371" s="9"/>
      <c r="D371" s="9"/>
      <c r="E371" s="9"/>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9"/>
      <c r="B372" s="9"/>
      <c r="C372" s="9"/>
      <c r="D372" s="9"/>
      <c r="E372" s="9"/>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9"/>
      <c r="B373" s="9"/>
      <c r="C373" s="9"/>
      <c r="D373" s="9"/>
      <c r="E373" s="9"/>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9"/>
      <c r="B374" s="9"/>
      <c r="C374" s="9"/>
      <c r="D374" s="9"/>
      <c r="E374" s="9"/>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9"/>
      <c r="B375" s="9"/>
      <c r="C375" s="9"/>
      <c r="D375" s="9"/>
      <c r="E375" s="9"/>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9"/>
      <c r="B376" s="9"/>
      <c r="C376" s="9"/>
      <c r="D376" s="9"/>
      <c r="E376" s="9"/>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9"/>
      <c r="B377" s="9"/>
      <c r="C377" s="9"/>
      <c r="D377" s="9"/>
      <c r="E377" s="9"/>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9"/>
      <c r="B378" s="9"/>
      <c r="C378" s="9"/>
      <c r="D378" s="9"/>
      <c r="E378" s="9"/>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9"/>
      <c r="B379" s="9"/>
      <c r="C379" s="9"/>
      <c r="D379" s="9"/>
      <c r="E379" s="9"/>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9"/>
      <c r="B380" s="9"/>
      <c r="C380" s="9"/>
      <c r="D380" s="9"/>
      <c r="E380" s="9"/>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9"/>
      <c r="B381" s="9"/>
      <c r="C381" s="9"/>
      <c r="D381" s="9"/>
      <c r="E381" s="9"/>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9"/>
      <c r="B382" s="9"/>
      <c r="C382" s="9"/>
      <c r="D382" s="9"/>
      <c r="E382" s="9"/>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9"/>
      <c r="B383" s="9"/>
      <c r="C383" s="9"/>
      <c r="D383" s="9"/>
      <c r="E383" s="9"/>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9"/>
      <c r="B384" s="9"/>
      <c r="C384" s="9"/>
      <c r="D384" s="9"/>
      <c r="E384" s="9"/>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9"/>
      <c r="B385" s="9"/>
      <c r="C385" s="9"/>
      <c r="D385" s="9"/>
      <c r="E385" s="9"/>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9"/>
      <c r="B386" s="9"/>
      <c r="C386" s="9"/>
      <c r="D386" s="9"/>
      <c r="E386" s="9"/>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9"/>
      <c r="B387" s="9"/>
      <c r="C387" s="9"/>
      <c r="D387" s="9"/>
      <c r="E387" s="9"/>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9"/>
      <c r="B388" s="9"/>
      <c r="C388" s="9"/>
      <c r="D388" s="9"/>
      <c r="E388" s="9"/>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9"/>
      <c r="B389" s="9"/>
      <c r="C389" s="9"/>
      <c r="D389" s="9"/>
      <c r="E389" s="9"/>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9"/>
      <c r="B390" s="9"/>
      <c r="C390" s="9"/>
      <c r="D390" s="9"/>
      <c r="E390" s="9"/>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9"/>
      <c r="B391" s="9"/>
      <c r="C391" s="9"/>
      <c r="D391" s="9"/>
      <c r="E391" s="9"/>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9"/>
      <c r="B392" s="9"/>
      <c r="C392" s="9"/>
      <c r="D392" s="9"/>
      <c r="E392" s="9"/>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9"/>
      <c r="B393" s="9"/>
      <c r="C393" s="9"/>
      <c r="D393" s="9"/>
      <c r="E393" s="9"/>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9"/>
      <c r="B394" s="9"/>
      <c r="C394" s="9"/>
      <c r="D394" s="9"/>
      <c r="E394" s="9"/>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9"/>
      <c r="B395" s="9"/>
      <c r="C395" s="9"/>
      <c r="D395" s="9"/>
      <c r="E395" s="9"/>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9"/>
      <c r="B396" s="9"/>
      <c r="C396" s="9"/>
      <c r="D396" s="9"/>
      <c r="E396" s="9"/>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9"/>
      <c r="B397" s="9"/>
      <c r="C397" s="9"/>
      <c r="D397" s="9"/>
      <c r="E397" s="9"/>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9"/>
      <c r="B398" s="9"/>
      <c r="C398" s="9"/>
      <c r="D398" s="9"/>
      <c r="E398" s="9"/>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9"/>
      <c r="B399" s="9"/>
      <c r="C399" s="9"/>
      <c r="D399" s="9"/>
      <c r="E399" s="9"/>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9"/>
      <c r="B400" s="9"/>
      <c r="C400" s="9"/>
      <c r="D400" s="9"/>
      <c r="E400" s="9"/>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9"/>
      <c r="B401" s="9"/>
      <c r="C401" s="9"/>
      <c r="D401" s="9"/>
      <c r="E401" s="9"/>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9"/>
      <c r="B402" s="9"/>
      <c r="C402" s="9"/>
      <c r="D402" s="9"/>
      <c r="E402" s="9"/>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9"/>
      <c r="B403" s="9"/>
      <c r="C403" s="9"/>
      <c r="D403" s="9"/>
      <c r="E403" s="9"/>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9"/>
      <c r="B404" s="9"/>
      <c r="C404" s="9"/>
      <c r="D404" s="9"/>
      <c r="E404" s="9"/>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9"/>
      <c r="B405" s="9"/>
      <c r="C405" s="9"/>
      <c r="D405" s="9"/>
      <c r="E405" s="9"/>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9"/>
      <c r="B406" s="9"/>
      <c r="C406" s="9"/>
      <c r="D406" s="9"/>
      <c r="E406" s="9"/>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9"/>
      <c r="B407" s="9"/>
      <c r="C407" s="9"/>
      <c r="D407" s="9"/>
      <c r="E407" s="9"/>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9"/>
      <c r="B408" s="9"/>
      <c r="C408" s="9"/>
      <c r="D408" s="9"/>
      <c r="E408" s="9"/>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9"/>
      <c r="B409" s="9"/>
      <c r="C409" s="9"/>
      <c r="D409" s="9"/>
      <c r="E409" s="9"/>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9"/>
      <c r="B410" s="9"/>
      <c r="C410" s="9"/>
      <c r="D410" s="9"/>
      <c r="E410" s="9"/>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9"/>
      <c r="B411" s="9"/>
      <c r="C411" s="9"/>
      <c r="D411" s="9"/>
      <c r="E411" s="9"/>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9"/>
      <c r="B412" s="9"/>
      <c r="C412" s="9"/>
      <c r="D412" s="9"/>
      <c r="E412" s="9"/>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9"/>
      <c r="B413" s="9"/>
      <c r="C413" s="9"/>
      <c r="D413" s="9"/>
      <c r="E413" s="9"/>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9"/>
      <c r="B414" s="9"/>
      <c r="C414" s="9"/>
      <c r="D414" s="9"/>
      <c r="E414" s="9"/>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9"/>
      <c r="B415" s="9"/>
      <c r="C415" s="9"/>
      <c r="D415" s="9"/>
      <c r="E415" s="9"/>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9"/>
      <c r="B416" s="9"/>
      <c r="C416" s="9"/>
      <c r="D416" s="9"/>
      <c r="E416" s="9"/>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9"/>
      <c r="B417" s="9"/>
      <c r="C417" s="9"/>
      <c r="D417" s="9"/>
      <c r="E417" s="9"/>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9"/>
      <c r="B418" s="9"/>
      <c r="C418" s="9"/>
      <c r="D418" s="9"/>
      <c r="E418" s="9"/>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9"/>
      <c r="B419" s="9"/>
      <c r="C419" s="9"/>
      <c r="D419" s="9"/>
      <c r="E419" s="9"/>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9"/>
      <c r="B420" s="9"/>
      <c r="C420" s="9"/>
      <c r="D420" s="9"/>
      <c r="E420" s="9"/>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9"/>
      <c r="B421" s="9"/>
      <c r="C421" s="9"/>
      <c r="D421" s="9"/>
      <c r="E421" s="9"/>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9"/>
      <c r="B422" s="9"/>
      <c r="C422" s="9"/>
      <c r="D422" s="9"/>
      <c r="E422" s="9"/>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9"/>
      <c r="B423" s="9"/>
      <c r="C423" s="9"/>
      <c r="D423" s="9"/>
      <c r="E423" s="9"/>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9"/>
      <c r="B424" s="9"/>
      <c r="C424" s="9"/>
      <c r="D424" s="9"/>
      <c r="E424" s="9"/>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9"/>
      <c r="B425" s="9"/>
      <c r="C425" s="9"/>
      <c r="D425" s="9"/>
      <c r="E425" s="9"/>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9"/>
      <c r="B426" s="9"/>
      <c r="C426" s="9"/>
      <c r="D426" s="9"/>
      <c r="E426" s="9"/>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9"/>
      <c r="B427" s="9"/>
      <c r="C427" s="9"/>
      <c r="D427" s="9"/>
      <c r="E427" s="9"/>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9"/>
      <c r="B428" s="9"/>
      <c r="C428" s="9"/>
      <c r="D428" s="9"/>
      <c r="E428" s="9"/>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9"/>
      <c r="B429" s="9"/>
      <c r="C429" s="9"/>
      <c r="D429" s="9"/>
      <c r="E429" s="9"/>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9"/>
      <c r="B430" s="9"/>
      <c r="C430" s="9"/>
      <c r="D430" s="9"/>
      <c r="E430" s="9"/>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9"/>
      <c r="B431" s="9"/>
      <c r="C431" s="9"/>
      <c r="D431" s="9"/>
      <c r="E431" s="9"/>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9"/>
      <c r="B432" s="9"/>
      <c r="C432" s="9"/>
      <c r="D432" s="9"/>
      <c r="E432" s="9"/>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9"/>
      <c r="B433" s="9"/>
      <c r="C433" s="9"/>
      <c r="D433" s="9"/>
      <c r="E433" s="9"/>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9"/>
      <c r="B434" s="9"/>
      <c r="C434" s="9"/>
      <c r="D434" s="9"/>
      <c r="E434" s="9"/>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9"/>
      <c r="B435" s="9"/>
      <c r="C435" s="9"/>
      <c r="D435" s="9"/>
      <c r="E435" s="9"/>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9"/>
      <c r="B436" s="9"/>
      <c r="C436" s="9"/>
      <c r="D436" s="9"/>
      <c r="E436" s="9"/>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9"/>
      <c r="B437" s="9"/>
      <c r="C437" s="9"/>
      <c r="D437" s="9"/>
      <c r="E437" s="9"/>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9"/>
      <c r="B438" s="9"/>
      <c r="C438" s="9"/>
      <c r="D438" s="9"/>
      <c r="E438" s="9"/>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9"/>
      <c r="B439" s="9"/>
      <c r="C439" s="9"/>
      <c r="D439" s="9"/>
      <c r="E439" s="9"/>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9"/>
      <c r="B440" s="9"/>
      <c r="C440" s="9"/>
      <c r="D440" s="9"/>
      <c r="E440" s="9"/>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9"/>
      <c r="B441" s="9"/>
      <c r="C441" s="9"/>
      <c r="D441" s="9"/>
      <c r="E441" s="9"/>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9"/>
      <c r="B442" s="9"/>
      <c r="C442" s="9"/>
      <c r="D442" s="9"/>
      <c r="E442" s="9"/>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9"/>
      <c r="B443" s="9"/>
      <c r="C443" s="9"/>
      <c r="D443" s="9"/>
      <c r="E443" s="9"/>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9"/>
      <c r="B444" s="9"/>
      <c r="C444" s="9"/>
      <c r="D444" s="9"/>
      <c r="E444" s="9"/>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9"/>
      <c r="B445" s="9"/>
      <c r="C445" s="9"/>
      <c r="D445" s="9"/>
      <c r="E445" s="9"/>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9"/>
      <c r="B446" s="9"/>
      <c r="C446" s="9"/>
      <c r="D446" s="9"/>
      <c r="E446" s="9"/>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9"/>
      <c r="B447" s="9"/>
      <c r="C447" s="9"/>
      <c r="D447" s="9"/>
      <c r="E447" s="9"/>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9"/>
      <c r="B448" s="9"/>
      <c r="C448" s="9"/>
      <c r="D448" s="9"/>
      <c r="E448" s="9"/>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9"/>
      <c r="B449" s="9"/>
      <c r="C449" s="9"/>
      <c r="D449" s="9"/>
      <c r="E449" s="9"/>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9"/>
      <c r="B450" s="9"/>
      <c r="C450" s="9"/>
      <c r="D450" s="9"/>
      <c r="E450" s="9"/>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9"/>
      <c r="B451" s="9"/>
      <c r="C451" s="9"/>
      <c r="D451" s="9"/>
      <c r="E451" s="9"/>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9"/>
      <c r="B452" s="9"/>
      <c r="C452" s="9"/>
      <c r="D452" s="9"/>
      <c r="E452" s="9"/>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9"/>
      <c r="B453" s="9"/>
      <c r="C453" s="9"/>
      <c r="D453" s="9"/>
      <c r="E453" s="9"/>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9"/>
      <c r="B454" s="9"/>
      <c r="C454" s="9"/>
      <c r="D454" s="9"/>
      <c r="E454" s="9"/>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9"/>
      <c r="B455" s="9"/>
      <c r="C455" s="9"/>
      <c r="D455" s="9"/>
      <c r="E455" s="9"/>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9"/>
      <c r="B456" s="9"/>
      <c r="C456" s="9"/>
      <c r="D456" s="9"/>
      <c r="E456" s="9"/>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9"/>
      <c r="B457" s="9"/>
      <c r="C457" s="9"/>
      <c r="D457" s="9"/>
      <c r="E457" s="9"/>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9"/>
      <c r="B458" s="9"/>
      <c r="C458" s="9"/>
      <c r="D458" s="9"/>
      <c r="E458" s="9"/>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9"/>
      <c r="B459" s="9"/>
      <c r="C459" s="9"/>
      <c r="D459" s="9"/>
      <c r="E459" s="9"/>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9"/>
      <c r="B460" s="9"/>
      <c r="C460" s="9"/>
      <c r="D460" s="9"/>
      <c r="E460" s="9"/>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9"/>
      <c r="B461" s="9"/>
      <c r="C461" s="9"/>
      <c r="D461" s="9"/>
      <c r="E461" s="9"/>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9"/>
      <c r="B462" s="9"/>
      <c r="C462" s="9"/>
      <c r="D462" s="9"/>
      <c r="E462" s="9"/>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9"/>
      <c r="B463" s="9"/>
      <c r="C463" s="9"/>
      <c r="D463" s="9"/>
      <c r="E463" s="9"/>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9"/>
      <c r="B464" s="9"/>
      <c r="C464" s="9"/>
      <c r="D464" s="9"/>
      <c r="E464" s="9"/>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9"/>
      <c r="B465" s="9"/>
      <c r="C465" s="9"/>
      <c r="D465" s="9"/>
      <c r="E465" s="9"/>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9"/>
      <c r="B466" s="9"/>
      <c r="C466" s="9"/>
      <c r="D466" s="9"/>
      <c r="E466" s="9"/>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9"/>
      <c r="B467" s="9"/>
      <c r="C467" s="9"/>
      <c r="D467" s="9"/>
      <c r="E467" s="9"/>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9"/>
      <c r="B468" s="9"/>
      <c r="C468" s="9"/>
      <c r="D468" s="9"/>
      <c r="E468" s="9"/>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9"/>
      <c r="B469" s="9"/>
      <c r="C469" s="9"/>
      <c r="D469" s="9"/>
      <c r="E469" s="9"/>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9"/>
      <c r="B470" s="9"/>
      <c r="C470" s="9"/>
      <c r="D470" s="9"/>
      <c r="E470" s="9"/>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9"/>
      <c r="B471" s="9"/>
      <c r="C471" s="9"/>
      <c r="D471" s="9"/>
      <c r="E471" s="9"/>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9"/>
      <c r="B472" s="9"/>
      <c r="C472" s="9"/>
      <c r="D472" s="9"/>
      <c r="E472" s="9"/>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9"/>
      <c r="B473" s="9"/>
      <c r="C473" s="9"/>
      <c r="D473" s="9"/>
      <c r="E473" s="9"/>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9"/>
      <c r="B474" s="9"/>
      <c r="C474" s="9"/>
      <c r="D474" s="9"/>
      <c r="E474" s="9"/>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9"/>
      <c r="B475" s="9"/>
      <c r="C475" s="9"/>
      <c r="D475" s="9"/>
      <c r="E475" s="9"/>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9"/>
      <c r="B476" s="9"/>
      <c r="C476" s="9"/>
      <c r="D476" s="9"/>
      <c r="E476" s="9"/>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9"/>
      <c r="B477" s="9"/>
      <c r="C477" s="9"/>
      <c r="D477" s="9"/>
      <c r="E477" s="9"/>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9"/>
      <c r="B478" s="9"/>
      <c r="C478" s="9"/>
      <c r="D478" s="9"/>
      <c r="E478" s="9"/>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9"/>
      <c r="B479" s="9"/>
      <c r="C479" s="9"/>
      <c r="D479" s="9"/>
      <c r="E479" s="9"/>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9"/>
      <c r="B480" s="9"/>
      <c r="C480" s="9"/>
      <c r="D480" s="9"/>
      <c r="E480" s="9"/>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9"/>
      <c r="B481" s="9"/>
      <c r="C481" s="9"/>
      <c r="D481" s="9"/>
      <c r="E481" s="9"/>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9"/>
      <c r="B482" s="9"/>
      <c r="C482" s="9"/>
      <c r="D482" s="9"/>
      <c r="E482" s="9"/>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9"/>
      <c r="B483" s="9"/>
      <c r="C483" s="9"/>
      <c r="D483" s="9"/>
      <c r="E483" s="9"/>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9"/>
      <c r="B484" s="9"/>
      <c r="C484" s="9"/>
      <c r="D484" s="9"/>
      <c r="E484" s="9"/>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9"/>
      <c r="B485" s="9"/>
      <c r="C485" s="9"/>
      <c r="D485" s="9"/>
      <c r="E485" s="9"/>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9"/>
      <c r="B486" s="9"/>
      <c r="C486" s="9"/>
      <c r="D486" s="9"/>
      <c r="E486" s="9"/>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9"/>
      <c r="B487" s="9"/>
      <c r="C487" s="9"/>
      <c r="D487" s="9"/>
      <c r="E487" s="9"/>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9"/>
      <c r="B488" s="9"/>
      <c r="C488" s="9"/>
      <c r="D488" s="9"/>
      <c r="E488" s="9"/>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9"/>
      <c r="B489" s="9"/>
      <c r="C489" s="9"/>
      <c r="D489" s="9"/>
      <c r="E489" s="9"/>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9"/>
      <c r="B490" s="9"/>
      <c r="C490" s="9"/>
      <c r="D490" s="9"/>
      <c r="E490" s="9"/>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9"/>
      <c r="B491" s="9"/>
      <c r="C491" s="9"/>
      <c r="D491" s="9"/>
      <c r="E491" s="9"/>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9"/>
      <c r="B492" s="9"/>
      <c r="C492" s="9"/>
      <c r="D492" s="9"/>
      <c r="E492" s="9"/>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9"/>
      <c r="B493" s="9"/>
      <c r="C493" s="9"/>
      <c r="D493" s="9"/>
      <c r="E493" s="9"/>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9"/>
      <c r="B494" s="9"/>
      <c r="C494" s="9"/>
      <c r="D494" s="9"/>
      <c r="E494" s="9"/>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9"/>
      <c r="B495" s="9"/>
      <c r="C495" s="9"/>
      <c r="D495" s="9"/>
      <c r="E495" s="9"/>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9"/>
      <c r="B496" s="9"/>
      <c r="C496" s="9"/>
      <c r="D496" s="9"/>
      <c r="E496" s="9"/>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9"/>
      <c r="B497" s="9"/>
      <c r="C497" s="9"/>
      <c r="D497" s="9"/>
      <c r="E497" s="9"/>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9"/>
      <c r="B498" s="9"/>
      <c r="C498" s="9"/>
      <c r="D498" s="9"/>
      <c r="E498" s="9"/>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9"/>
      <c r="B499" s="9"/>
      <c r="C499" s="9"/>
      <c r="D499" s="9"/>
      <c r="E499" s="9"/>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9"/>
      <c r="B500" s="9"/>
      <c r="C500" s="9"/>
      <c r="D500" s="9"/>
      <c r="E500" s="9"/>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9"/>
      <c r="B501" s="9"/>
      <c r="C501" s="9"/>
      <c r="D501" s="9"/>
      <c r="E501" s="9"/>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9"/>
      <c r="B502" s="9"/>
      <c r="C502" s="9"/>
      <c r="D502" s="9"/>
      <c r="E502" s="9"/>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9"/>
      <c r="B503" s="9"/>
      <c r="C503" s="9"/>
      <c r="D503" s="9"/>
      <c r="E503" s="9"/>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9"/>
      <c r="B504" s="9"/>
      <c r="C504" s="9"/>
      <c r="D504" s="9"/>
      <c r="E504" s="9"/>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9"/>
      <c r="B505" s="9"/>
      <c r="C505" s="9"/>
      <c r="D505" s="9"/>
      <c r="E505" s="9"/>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9"/>
      <c r="B506" s="9"/>
      <c r="C506" s="9"/>
      <c r="D506" s="9"/>
      <c r="E506" s="9"/>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9"/>
      <c r="B507" s="9"/>
      <c r="C507" s="9"/>
      <c r="D507" s="9"/>
      <c r="E507" s="9"/>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9"/>
      <c r="B508" s="9"/>
      <c r="C508" s="9"/>
      <c r="D508" s="9"/>
      <c r="E508" s="9"/>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9"/>
      <c r="B509" s="9"/>
      <c r="C509" s="9"/>
      <c r="D509" s="9"/>
      <c r="E509" s="9"/>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9"/>
      <c r="B510" s="9"/>
      <c r="C510" s="9"/>
      <c r="D510" s="9"/>
      <c r="E510" s="9"/>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9"/>
      <c r="B511" s="9"/>
      <c r="C511" s="9"/>
      <c r="D511" s="9"/>
      <c r="E511" s="9"/>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9"/>
      <c r="B512" s="9"/>
      <c r="C512" s="9"/>
      <c r="D512" s="9"/>
      <c r="E512" s="9"/>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9"/>
      <c r="B513" s="9"/>
      <c r="C513" s="9"/>
      <c r="D513" s="9"/>
      <c r="E513" s="9"/>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9"/>
      <c r="B514" s="9"/>
      <c r="C514" s="9"/>
      <c r="D514" s="9"/>
      <c r="E514" s="9"/>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9"/>
      <c r="B515" s="9"/>
      <c r="C515" s="9"/>
      <c r="D515" s="9"/>
      <c r="E515" s="9"/>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9"/>
      <c r="B516" s="9"/>
      <c r="C516" s="9"/>
      <c r="D516" s="9"/>
      <c r="E516" s="9"/>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9"/>
      <c r="B517" s="9"/>
      <c r="C517" s="9"/>
      <c r="D517" s="9"/>
      <c r="E517" s="9"/>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9"/>
      <c r="B518" s="9"/>
      <c r="C518" s="9"/>
      <c r="D518" s="9"/>
      <c r="E518" s="9"/>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9"/>
      <c r="B519" s="9"/>
      <c r="C519" s="9"/>
      <c r="D519" s="9"/>
      <c r="E519" s="9"/>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9"/>
      <c r="B520" s="9"/>
      <c r="C520" s="9"/>
      <c r="D520" s="9"/>
      <c r="E520" s="9"/>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9"/>
      <c r="B521" s="9"/>
      <c r="C521" s="9"/>
      <c r="D521" s="9"/>
      <c r="E521" s="9"/>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9"/>
      <c r="B522" s="9"/>
      <c r="C522" s="9"/>
      <c r="D522" s="9"/>
      <c r="E522" s="9"/>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9"/>
      <c r="B523" s="9"/>
      <c r="C523" s="9"/>
      <c r="D523" s="9"/>
      <c r="E523" s="9"/>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9"/>
      <c r="B524" s="9"/>
      <c r="C524" s="9"/>
      <c r="D524" s="9"/>
      <c r="E524" s="9"/>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9"/>
      <c r="B525" s="9"/>
      <c r="C525" s="9"/>
      <c r="D525" s="9"/>
      <c r="E525" s="9"/>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9"/>
      <c r="B526" s="9"/>
      <c r="C526" s="9"/>
      <c r="D526" s="9"/>
      <c r="E526" s="9"/>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9"/>
      <c r="B527" s="9"/>
      <c r="C527" s="9"/>
      <c r="D527" s="9"/>
      <c r="E527" s="9"/>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9"/>
      <c r="B528" s="9"/>
      <c r="C528" s="9"/>
      <c r="D528" s="9"/>
      <c r="E528" s="9"/>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9"/>
      <c r="B529" s="9"/>
      <c r="C529" s="9"/>
      <c r="D529" s="9"/>
      <c r="E529" s="9"/>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9"/>
      <c r="B530" s="9"/>
      <c r="C530" s="9"/>
      <c r="D530" s="9"/>
      <c r="E530" s="9"/>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9"/>
      <c r="B531" s="9"/>
      <c r="C531" s="9"/>
      <c r="D531" s="9"/>
      <c r="E531" s="9"/>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9"/>
      <c r="B532" s="9"/>
      <c r="C532" s="9"/>
      <c r="D532" s="9"/>
      <c r="E532" s="9"/>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9"/>
      <c r="B533" s="9"/>
      <c r="C533" s="9"/>
      <c r="D533" s="9"/>
      <c r="E533" s="9"/>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9"/>
      <c r="B534" s="9"/>
      <c r="C534" s="9"/>
      <c r="D534" s="9"/>
      <c r="E534" s="9"/>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9"/>
      <c r="B535" s="9"/>
      <c r="C535" s="9"/>
      <c r="D535" s="9"/>
      <c r="E535" s="9"/>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9"/>
      <c r="B536" s="9"/>
      <c r="C536" s="9"/>
      <c r="D536" s="9"/>
      <c r="E536" s="9"/>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9"/>
      <c r="B537" s="9"/>
      <c r="C537" s="9"/>
      <c r="D537" s="9"/>
      <c r="E537" s="9"/>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9"/>
      <c r="B538" s="9"/>
      <c r="C538" s="9"/>
      <c r="D538" s="9"/>
      <c r="E538" s="9"/>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9"/>
      <c r="B539" s="9"/>
      <c r="C539" s="9"/>
      <c r="D539" s="9"/>
      <c r="E539" s="9"/>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9"/>
      <c r="B540" s="9"/>
      <c r="C540" s="9"/>
      <c r="D540" s="9"/>
      <c r="E540" s="9"/>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9"/>
      <c r="B541" s="9"/>
      <c r="C541" s="9"/>
      <c r="D541" s="9"/>
      <c r="E541" s="9"/>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9"/>
      <c r="B542" s="9"/>
      <c r="C542" s="9"/>
      <c r="D542" s="9"/>
      <c r="E542" s="9"/>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9"/>
      <c r="B543" s="9"/>
      <c r="C543" s="9"/>
      <c r="D543" s="9"/>
      <c r="E543" s="9"/>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9"/>
      <c r="B544" s="9"/>
      <c r="C544" s="9"/>
      <c r="D544" s="9"/>
      <c r="E544" s="9"/>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9"/>
      <c r="B545" s="9"/>
      <c r="C545" s="9"/>
      <c r="D545" s="9"/>
      <c r="E545" s="9"/>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9"/>
      <c r="B546" s="9"/>
      <c r="C546" s="9"/>
      <c r="D546" s="9"/>
      <c r="E546" s="9"/>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9"/>
      <c r="B547" s="9"/>
      <c r="C547" s="9"/>
      <c r="D547" s="9"/>
      <c r="E547" s="9"/>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9"/>
      <c r="B548" s="9"/>
      <c r="C548" s="9"/>
      <c r="D548" s="9"/>
      <c r="E548" s="9"/>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9"/>
      <c r="B549" s="9"/>
      <c r="C549" s="9"/>
      <c r="D549" s="9"/>
      <c r="E549" s="9"/>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9"/>
      <c r="B550" s="9"/>
      <c r="C550" s="9"/>
      <c r="D550" s="9"/>
      <c r="E550" s="9"/>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9"/>
      <c r="B551" s="9"/>
      <c r="C551" s="9"/>
      <c r="D551" s="9"/>
      <c r="E551" s="9"/>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9"/>
      <c r="B552" s="9"/>
      <c r="C552" s="9"/>
      <c r="D552" s="9"/>
      <c r="E552" s="9"/>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9"/>
      <c r="B553" s="9"/>
      <c r="C553" s="9"/>
      <c r="D553" s="9"/>
      <c r="E553" s="9"/>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9"/>
      <c r="B554" s="9"/>
      <c r="C554" s="9"/>
      <c r="D554" s="9"/>
      <c r="E554" s="9"/>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9"/>
      <c r="B555" s="9"/>
      <c r="C555" s="9"/>
      <c r="D555" s="9"/>
      <c r="E555" s="9"/>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9"/>
      <c r="B556" s="9"/>
      <c r="C556" s="9"/>
      <c r="D556" s="9"/>
      <c r="E556" s="9"/>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9"/>
      <c r="B557" s="9"/>
      <c r="C557" s="9"/>
      <c r="D557" s="9"/>
      <c r="E557" s="9"/>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9"/>
      <c r="B558" s="9"/>
      <c r="C558" s="9"/>
      <c r="D558" s="9"/>
      <c r="E558" s="9"/>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9"/>
      <c r="B559" s="9"/>
      <c r="C559" s="9"/>
      <c r="D559" s="9"/>
      <c r="E559" s="9"/>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9"/>
      <c r="B560" s="9"/>
      <c r="C560" s="9"/>
      <c r="D560" s="9"/>
      <c r="E560" s="9"/>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9"/>
      <c r="B561" s="9"/>
      <c r="C561" s="9"/>
      <c r="D561" s="9"/>
      <c r="E561" s="9"/>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9"/>
      <c r="B562" s="9"/>
      <c r="C562" s="9"/>
      <c r="D562" s="9"/>
      <c r="E562" s="9"/>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9"/>
      <c r="B563" s="9"/>
      <c r="C563" s="9"/>
      <c r="D563" s="9"/>
      <c r="E563" s="9"/>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9"/>
      <c r="B564" s="9"/>
      <c r="C564" s="9"/>
      <c r="D564" s="9"/>
      <c r="E564" s="9"/>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9"/>
      <c r="B565" s="9"/>
      <c r="C565" s="9"/>
      <c r="D565" s="9"/>
      <c r="E565" s="9"/>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9"/>
      <c r="B566" s="9"/>
      <c r="C566" s="9"/>
      <c r="D566" s="9"/>
      <c r="E566" s="9"/>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9"/>
      <c r="B567" s="9"/>
      <c r="C567" s="9"/>
      <c r="D567" s="9"/>
      <c r="E567" s="9"/>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9"/>
      <c r="B568" s="9"/>
      <c r="C568" s="9"/>
      <c r="D568" s="9"/>
      <c r="E568" s="9"/>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9"/>
      <c r="B569" s="9"/>
      <c r="C569" s="9"/>
      <c r="D569" s="9"/>
      <c r="E569" s="9"/>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9"/>
      <c r="B570" s="9"/>
      <c r="C570" s="9"/>
      <c r="D570" s="9"/>
      <c r="E570" s="9"/>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9"/>
      <c r="B571" s="9"/>
      <c r="C571" s="9"/>
      <c r="D571" s="9"/>
      <c r="E571" s="9"/>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9"/>
      <c r="B572" s="9"/>
      <c r="C572" s="9"/>
      <c r="D572" s="9"/>
      <c r="E572" s="9"/>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9"/>
      <c r="B573" s="9"/>
      <c r="C573" s="9"/>
      <c r="D573" s="9"/>
      <c r="E573" s="9"/>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9"/>
      <c r="B574" s="9"/>
      <c r="C574" s="9"/>
      <c r="D574" s="9"/>
      <c r="E574" s="9"/>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9"/>
      <c r="B575" s="9"/>
      <c r="C575" s="9"/>
      <c r="D575" s="9"/>
      <c r="E575" s="9"/>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9"/>
      <c r="B576" s="9"/>
      <c r="C576" s="9"/>
      <c r="D576" s="9"/>
      <c r="E576" s="9"/>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9"/>
      <c r="B577" s="9"/>
      <c r="C577" s="9"/>
      <c r="D577" s="9"/>
      <c r="E577" s="9"/>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9"/>
      <c r="B578" s="9"/>
      <c r="C578" s="9"/>
      <c r="D578" s="9"/>
      <c r="E578" s="9"/>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9"/>
      <c r="B579" s="9"/>
      <c r="C579" s="9"/>
      <c r="D579" s="9"/>
      <c r="E579" s="9"/>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9"/>
      <c r="B580" s="9"/>
      <c r="C580" s="9"/>
      <c r="D580" s="9"/>
      <c r="E580" s="9"/>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9"/>
      <c r="B581" s="9"/>
      <c r="C581" s="9"/>
      <c r="D581" s="9"/>
      <c r="E581" s="9"/>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9"/>
      <c r="B582" s="9"/>
      <c r="C582" s="9"/>
      <c r="D582" s="9"/>
      <c r="E582" s="9"/>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9"/>
      <c r="B583" s="9"/>
      <c r="C583" s="9"/>
      <c r="D583" s="9"/>
      <c r="E583" s="9"/>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9"/>
      <c r="B584" s="9"/>
      <c r="C584" s="9"/>
      <c r="D584" s="9"/>
      <c r="E584" s="9"/>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9"/>
      <c r="B585" s="9"/>
      <c r="C585" s="9"/>
      <c r="D585" s="9"/>
      <c r="E585" s="9"/>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9"/>
      <c r="B586" s="9"/>
      <c r="C586" s="9"/>
      <c r="D586" s="9"/>
      <c r="E586" s="9"/>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9"/>
      <c r="B587" s="9"/>
      <c r="C587" s="9"/>
      <c r="D587" s="9"/>
      <c r="E587" s="9"/>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9"/>
      <c r="B588" s="9"/>
      <c r="C588" s="9"/>
      <c r="D588" s="9"/>
      <c r="E588" s="9"/>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9"/>
      <c r="B589" s="9"/>
      <c r="C589" s="9"/>
      <c r="D589" s="9"/>
      <c r="E589" s="9"/>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9"/>
      <c r="B590" s="9"/>
      <c r="C590" s="9"/>
      <c r="D590" s="9"/>
      <c r="E590" s="9"/>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9"/>
      <c r="B591" s="9"/>
      <c r="C591" s="9"/>
      <c r="D591" s="9"/>
      <c r="E591" s="9"/>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9"/>
      <c r="B592" s="9"/>
      <c r="C592" s="9"/>
      <c r="D592" s="9"/>
      <c r="E592" s="9"/>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9"/>
      <c r="B593" s="9"/>
      <c r="C593" s="9"/>
      <c r="D593" s="9"/>
      <c r="E593" s="9"/>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9"/>
      <c r="B594" s="9"/>
      <c r="C594" s="9"/>
      <c r="D594" s="9"/>
      <c r="E594" s="9"/>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9"/>
      <c r="B595" s="9"/>
      <c r="C595" s="9"/>
      <c r="D595" s="9"/>
      <c r="E595" s="9"/>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9"/>
      <c r="B596" s="9"/>
      <c r="C596" s="9"/>
      <c r="D596" s="9"/>
      <c r="E596" s="9"/>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9"/>
      <c r="B597" s="9"/>
      <c r="C597" s="9"/>
      <c r="D597" s="9"/>
      <c r="E597" s="9"/>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9"/>
      <c r="B598" s="9"/>
      <c r="C598" s="9"/>
      <c r="D598" s="9"/>
      <c r="E598" s="9"/>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9"/>
      <c r="B599" s="9"/>
      <c r="C599" s="9"/>
      <c r="D599" s="9"/>
      <c r="E599" s="9"/>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9"/>
      <c r="B600" s="9"/>
      <c r="C600" s="9"/>
      <c r="D600" s="9"/>
      <c r="E600" s="9"/>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9"/>
      <c r="B601" s="9"/>
      <c r="C601" s="9"/>
      <c r="D601" s="9"/>
      <c r="E601" s="9"/>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9"/>
      <c r="B602" s="9"/>
      <c r="C602" s="9"/>
      <c r="D602" s="9"/>
      <c r="E602" s="9"/>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9"/>
      <c r="B603" s="9"/>
      <c r="C603" s="9"/>
      <c r="D603" s="9"/>
      <c r="E603" s="9"/>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9"/>
      <c r="B604" s="9"/>
      <c r="C604" s="9"/>
      <c r="D604" s="9"/>
      <c r="E604" s="9"/>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9"/>
      <c r="B605" s="9"/>
      <c r="C605" s="9"/>
      <c r="D605" s="9"/>
      <c r="E605" s="9"/>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9"/>
      <c r="B606" s="9"/>
      <c r="C606" s="9"/>
      <c r="D606" s="9"/>
      <c r="E606" s="9"/>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9"/>
      <c r="B607" s="9"/>
      <c r="C607" s="9"/>
      <c r="D607" s="9"/>
      <c r="E607" s="9"/>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9"/>
      <c r="B608" s="9"/>
      <c r="C608" s="9"/>
      <c r="D608" s="9"/>
      <c r="E608" s="9"/>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9"/>
      <c r="B609" s="9"/>
      <c r="C609" s="9"/>
      <c r="D609" s="9"/>
      <c r="E609" s="9"/>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9"/>
      <c r="B610" s="9"/>
      <c r="C610" s="9"/>
      <c r="D610" s="9"/>
      <c r="E610" s="9"/>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9"/>
      <c r="B611" s="9"/>
      <c r="C611" s="9"/>
      <c r="D611" s="9"/>
      <c r="E611" s="9"/>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9"/>
      <c r="B612" s="9"/>
      <c r="C612" s="9"/>
      <c r="D612" s="9"/>
      <c r="E612" s="9"/>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9"/>
      <c r="B613" s="9"/>
      <c r="C613" s="9"/>
      <c r="D613" s="9"/>
      <c r="E613" s="9"/>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9"/>
      <c r="B614" s="9"/>
      <c r="C614" s="9"/>
      <c r="D614" s="9"/>
      <c r="E614" s="9"/>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9"/>
      <c r="B615" s="9"/>
      <c r="C615" s="9"/>
      <c r="D615" s="9"/>
      <c r="E615" s="9"/>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9"/>
      <c r="B616" s="9"/>
      <c r="C616" s="9"/>
      <c r="D616" s="9"/>
      <c r="E616" s="9"/>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9"/>
      <c r="B617" s="9"/>
      <c r="C617" s="9"/>
      <c r="D617" s="9"/>
      <c r="E617" s="9"/>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9"/>
      <c r="B618" s="9"/>
      <c r="C618" s="9"/>
      <c r="D618" s="9"/>
      <c r="E618" s="9"/>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9"/>
      <c r="B619" s="9"/>
      <c r="C619" s="9"/>
      <c r="D619" s="9"/>
      <c r="E619" s="9"/>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9"/>
      <c r="B620" s="9"/>
      <c r="C620" s="9"/>
      <c r="D620" s="9"/>
      <c r="E620" s="9"/>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9"/>
      <c r="B621" s="9"/>
      <c r="C621" s="9"/>
      <c r="D621" s="9"/>
      <c r="E621" s="9"/>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9"/>
      <c r="B622" s="9"/>
      <c r="C622" s="9"/>
      <c r="D622" s="9"/>
      <c r="E622" s="9"/>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9"/>
      <c r="B623" s="9"/>
      <c r="C623" s="9"/>
      <c r="D623" s="9"/>
      <c r="E623" s="9"/>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9"/>
      <c r="B624" s="9"/>
      <c r="C624" s="9"/>
      <c r="D624" s="9"/>
      <c r="E624" s="9"/>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9"/>
      <c r="B625" s="9"/>
      <c r="C625" s="9"/>
      <c r="D625" s="9"/>
      <c r="E625" s="9"/>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9"/>
      <c r="B626" s="9"/>
      <c r="C626" s="9"/>
      <c r="D626" s="9"/>
      <c r="E626" s="9"/>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9"/>
      <c r="B627" s="9"/>
      <c r="C627" s="9"/>
      <c r="D627" s="9"/>
      <c r="E627" s="9"/>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9"/>
      <c r="B628" s="9"/>
      <c r="C628" s="9"/>
      <c r="D628" s="9"/>
      <c r="E628" s="9"/>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9"/>
      <c r="B629" s="9"/>
      <c r="C629" s="9"/>
      <c r="D629" s="9"/>
      <c r="E629" s="9"/>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9"/>
      <c r="B630" s="9"/>
      <c r="C630" s="9"/>
      <c r="D630" s="9"/>
      <c r="E630" s="9"/>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9"/>
      <c r="B631" s="9"/>
      <c r="C631" s="9"/>
      <c r="D631" s="9"/>
      <c r="E631" s="9"/>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9"/>
      <c r="B632" s="9"/>
      <c r="C632" s="9"/>
      <c r="D632" s="9"/>
      <c r="E632" s="9"/>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9"/>
      <c r="B633" s="9"/>
      <c r="C633" s="9"/>
      <c r="D633" s="9"/>
      <c r="E633" s="9"/>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9"/>
      <c r="B634" s="9"/>
      <c r="C634" s="9"/>
      <c r="D634" s="9"/>
      <c r="E634" s="9"/>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9"/>
      <c r="B635" s="9"/>
      <c r="C635" s="9"/>
      <c r="D635" s="9"/>
      <c r="E635" s="9"/>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9"/>
      <c r="B636" s="9"/>
      <c r="C636" s="9"/>
      <c r="D636" s="9"/>
      <c r="E636" s="9"/>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9"/>
      <c r="B637" s="9"/>
      <c r="C637" s="9"/>
      <c r="D637" s="9"/>
      <c r="E637" s="9"/>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9"/>
      <c r="B638" s="9"/>
      <c r="C638" s="9"/>
      <c r="D638" s="9"/>
      <c r="E638" s="9"/>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9"/>
      <c r="B639" s="9"/>
      <c r="C639" s="9"/>
      <c r="D639" s="9"/>
      <c r="E639" s="9"/>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9"/>
      <c r="B640" s="9"/>
      <c r="C640" s="9"/>
      <c r="D640" s="9"/>
      <c r="E640" s="9"/>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9"/>
      <c r="B641" s="9"/>
      <c r="C641" s="9"/>
      <c r="D641" s="9"/>
      <c r="E641" s="9"/>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9"/>
      <c r="B642" s="9"/>
      <c r="C642" s="9"/>
      <c r="D642" s="9"/>
      <c r="E642" s="9"/>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9"/>
      <c r="B643" s="9"/>
      <c r="C643" s="9"/>
      <c r="D643" s="9"/>
      <c r="E643" s="9"/>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9"/>
      <c r="B644" s="9"/>
      <c r="C644" s="9"/>
      <c r="D644" s="9"/>
      <c r="E644" s="9"/>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9"/>
      <c r="B645" s="9"/>
      <c r="C645" s="9"/>
      <c r="D645" s="9"/>
      <c r="E645" s="9"/>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9"/>
      <c r="B646" s="9"/>
      <c r="C646" s="9"/>
      <c r="D646" s="9"/>
      <c r="E646" s="9"/>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9"/>
      <c r="B647" s="9"/>
      <c r="C647" s="9"/>
      <c r="D647" s="9"/>
      <c r="E647" s="9"/>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9"/>
      <c r="B648" s="9"/>
      <c r="C648" s="9"/>
      <c r="D648" s="9"/>
      <c r="E648" s="9"/>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9"/>
      <c r="B649" s="9"/>
      <c r="C649" s="9"/>
      <c r="D649" s="9"/>
      <c r="E649" s="9"/>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9"/>
      <c r="B650" s="9"/>
      <c r="C650" s="9"/>
      <c r="D650" s="9"/>
      <c r="E650" s="9"/>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9"/>
      <c r="B651" s="9"/>
      <c r="C651" s="9"/>
      <c r="D651" s="9"/>
      <c r="E651" s="9"/>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9"/>
      <c r="B652" s="9"/>
      <c r="C652" s="9"/>
      <c r="D652" s="9"/>
      <c r="E652" s="9"/>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9"/>
      <c r="B653" s="9"/>
      <c r="C653" s="9"/>
      <c r="D653" s="9"/>
      <c r="E653" s="9"/>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9"/>
      <c r="B654" s="9"/>
      <c r="C654" s="9"/>
      <c r="D654" s="9"/>
      <c r="E654" s="9"/>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9"/>
      <c r="B655" s="9"/>
      <c r="C655" s="9"/>
      <c r="D655" s="9"/>
      <c r="E655" s="9"/>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9"/>
      <c r="B656" s="9"/>
      <c r="C656" s="9"/>
      <c r="D656" s="9"/>
      <c r="E656" s="9"/>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9"/>
      <c r="B657" s="9"/>
      <c r="C657" s="9"/>
      <c r="D657" s="9"/>
      <c r="E657" s="9"/>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9"/>
      <c r="B658" s="9"/>
      <c r="C658" s="9"/>
      <c r="D658" s="9"/>
      <c r="E658" s="9"/>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9"/>
      <c r="B659" s="9"/>
      <c r="C659" s="9"/>
      <c r="D659" s="9"/>
      <c r="E659" s="9"/>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9"/>
      <c r="B660" s="9"/>
      <c r="C660" s="9"/>
      <c r="D660" s="9"/>
      <c r="E660" s="9"/>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9"/>
      <c r="B661" s="9"/>
      <c r="C661" s="9"/>
      <c r="D661" s="9"/>
      <c r="E661" s="9"/>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9"/>
      <c r="B662" s="9"/>
      <c r="C662" s="9"/>
      <c r="D662" s="9"/>
      <c r="E662" s="9"/>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9"/>
      <c r="B663" s="9"/>
      <c r="C663" s="9"/>
      <c r="D663" s="9"/>
      <c r="E663" s="9"/>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9"/>
      <c r="B664" s="9"/>
      <c r="C664" s="9"/>
      <c r="D664" s="9"/>
      <c r="E664" s="9"/>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9"/>
      <c r="B665" s="9"/>
      <c r="C665" s="9"/>
      <c r="D665" s="9"/>
      <c r="E665" s="9"/>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9"/>
      <c r="B666" s="9"/>
      <c r="C666" s="9"/>
      <c r="D666" s="9"/>
      <c r="E666" s="9"/>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9"/>
      <c r="B667" s="9"/>
      <c r="C667" s="9"/>
      <c r="D667" s="9"/>
      <c r="E667" s="9"/>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9"/>
      <c r="B668" s="9"/>
      <c r="C668" s="9"/>
      <c r="D668" s="9"/>
      <c r="E668" s="9"/>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9"/>
      <c r="B669" s="9"/>
      <c r="C669" s="9"/>
      <c r="D669" s="9"/>
      <c r="E669" s="9"/>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9"/>
      <c r="B670" s="9"/>
      <c r="C670" s="9"/>
      <c r="D670" s="9"/>
      <c r="E670" s="9"/>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9"/>
      <c r="B671" s="9"/>
      <c r="C671" s="9"/>
      <c r="D671" s="9"/>
      <c r="E671" s="9"/>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9"/>
      <c r="B672" s="9"/>
      <c r="C672" s="9"/>
      <c r="D672" s="9"/>
      <c r="E672" s="9"/>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9"/>
      <c r="B673" s="9"/>
      <c r="C673" s="9"/>
      <c r="D673" s="9"/>
      <c r="E673" s="9"/>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9"/>
      <c r="B674" s="9"/>
      <c r="C674" s="9"/>
      <c r="D674" s="9"/>
      <c r="E674" s="9"/>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9"/>
      <c r="B675" s="9"/>
      <c r="C675" s="9"/>
      <c r="D675" s="9"/>
      <c r="E675" s="9"/>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9"/>
      <c r="B676" s="9"/>
      <c r="C676" s="9"/>
      <c r="D676" s="9"/>
      <c r="E676" s="9"/>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9"/>
      <c r="B677" s="9"/>
      <c r="C677" s="9"/>
      <c r="D677" s="9"/>
      <c r="E677" s="9"/>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9"/>
      <c r="B678" s="9"/>
      <c r="C678" s="9"/>
      <c r="D678" s="9"/>
      <c r="E678" s="9"/>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9"/>
      <c r="B679" s="9"/>
      <c r="C679" s="9"/>
      <c r="D679" s="9"/>
      <c r="E679" s="9"/>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9"/>
      <c r="B680" s="9"/>
      <c r="C680" s="9"/>
      <c r="D680" s="9"/>
      <c r="E680" s="9"/>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9"/>
      <c r="B681" s="9"/>
      <c r="C681" s="9"/>
      <c r="D681" s="9"/>
      <c r="E681" s="9"/>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9"/>
      <c r="B682" s="9"/>
      <c r="C682" s="9"/>
      <c r="D682" s="9"/>
      <c r="E682" s="9"/>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9"/>
      <c r="B683" s="9"/>
      <c r="C683" s="9"/>
      <c r="D683" s="9"/>
      <c r="E683" s="9"/>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9"/>
      <c r="B684" s="9"/>
      <c r="C684" s="9"/>
      <c r="D684" s="9"/>
      <c r="E684" s="9"/>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9"/>
      <c r="B685" s="9"/>
      <c r="C685" s="9"/>
      <c r="D685" s="9"/>
      <c r="E685" s="9"/>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9"/>
      <c r="B686" s="9"/>
      <c r="C686" s="9"/>
      <c r="D686" s="9"/>
      <c r="E686" s="9"/>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9"/>
      <c r="B687" s="9"/>
      <c r="C687" s="9"/>
      <c r="D687" s="9"/>
      <c r="E687" s="9"/>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9"/>
      <c r="B688" s="9"/>
      <c r="C688" s="9"/>
      <c r="D688" s="9"/>
      <c r="E688" s="9"/>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9"/>
      <c r="B689" s="9"/>
      <c r="C689" s="9"/>
      <c r="D689" s="9"/>
      <c r="E689" s="9"/>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9"/>
      <c r="B690" s="9"/>
      <c r="C690" s="9"/>
      <c r="D690" s="9"/>
      <c r="E690" s="9"/>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9"/>
      <c r="B691" s="9"/>
      <c r="C691" s="9"/>
      <c r="D691" s="9"/>
      <c r="E691" s="9"/>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9"/>
      <c r="B692" s="9"/>
      <c r="C692" s="9"/>
      <c r="D692" s="9"/>
      <c r="E692" s="9"/>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9"/>
      <c r="B693" s="9"/>
      <c r="C693" s="9"/>
      <c r="D693" s="9"/>
      <c r="E693" s="9"/>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9"/>
      <c r="B694" s="9"/>
      <c r="C694" s="9"/>
      <c r="D694" s="9"/>
      <c r="E694" s="9"/>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9"/>
      <c r="B695" s="9"/>
      <c r="C695" s="9"/>
      <c r="D695" s="9"/>
      <c r="E695" s="9"/>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9"/>
      <c r="B696" s="9"/>
      <c r="C696" s="9"/>
      <c r="D696" s="9"/>
      <c r="E696" s="9"/>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9"/>
      <c r="B697" s="9"/>
      <c r="C697" s="9"/>
      <c r="D697" s="9"/>
      <c r="E697" s="9"/>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9"/>
      <c r="B698" s="9"/>
      <c r="C698" s="9"/>
      <c r="D698" s="9"/>
      <c r="E698" s="9"/>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9"/>
      <c r="B699" s="9"/>
      <c r="C699" s="9"/>
      <c r="D699" s="9"/>
      <c r="E699" s="9"/>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9"/>
      <c r="B700" s="9"/>
      <c r="C700" s="9"/>
      <c r="D700" s="9"/>
      <c r="E700" s="9"/>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9"/>
      <c r="B701" s="9"/>
      <c r="C701" s="9"/>
      <c r="D701" s="9"/>
      <c r="E701" s="9"/>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9"/>
      <c r="B702" s="9"/>
      <c r="C702" s="9"/>
      <c r="D702" s="9"/>
      <c r="E702" s="9"/>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9"/>
      <c r="B703" s="9"/>
      <c r="C703" s="9"/>
      <c r="D703" s="9"/>
      <c r="E703" s="9"/>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9"/>
      <c r="B704" s="9"/>
      <c r="C704" s="9"/>
      <c r="D704" s="9"/>
      <c r="E704" s="9"/>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9"/>
      <c r="B705" s="9"/>
      <c r="C705" s="9"/>
      <c r="D705" s="9"/>
      <c r="E705" s="9"/>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9"/>
      <c r="B706" s="9"/>
      <c r="C706" s="9"/>
      <c r="D706" s="9"/>
      <c r="E706" s="9"/>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9"/>
      <c r="B707" s="9"/>
      <c r="C707" s="9"/>
      <c r="D707" s="9"/>
      <c r="E707" s="9"/>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9"/>
      <c r="B708" s="9"/>
      <c r="C708" s="9"/>
      <c r="D708" s="9"/>
      <c r="E708" s="9"/>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9"/>
      <c r="B709" s="9"/>
      <c r="C709" s="9"/>
      <c r="D709" s="9"/>
      <c r="E709" s="9"/>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9"/>
      <c r="B710" s="9"/>
      <c r="C710" s="9"/>
      <c r="D710" s="9"/>
      <c r="E710" s="9"/>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9"/>
      <c r="B711" s="9"/>
      <c r="C711" s="9"/>
      <c r="D711" s="9"/>
      <c r="E711" s="9"/>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9"/>
      <c r="B712" s="9"/>
      <c r="C712" s="9"/>
      <c r="D712" s="9"/>
      <c r="E712" s="9"/>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9"/>
      <c r="B713" s="9"/>
      <c r="C713" s="9"/>
      <c r="D713" s="9"/>
      <c r="E713" s="9"/>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9"/>
      <c r="B714" s="9"/>
      <c r="C714" s="9"/>
      <c r="D714" s="9"/>
      <c r="E714" s="9"/>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9"/>
      <c r="B715" s="9"/>
      <c r="C715" s="9"/>
      <c r="D715" s="9"/>
      <c r="E715" s="9"/>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9"/>
      <c r="B716" s="9"/>
      <c r="C716" s="9"/>
      <c r="D716" s="9"/>
      <c r="E716" s="9"/>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9"/>
      <c r="B717" s="9"/>
      <c r="C717" s="9"/>
      <c r="D717" s="9"/>
      <c r="E717" s="9"/>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9"/>
      <c r="B718" s="9"/>
      <c r="C718" s="9"/>
      <c r="D718" s="9"/>
      <c r="E718" s="9"/>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9"/>
      <c r="B719" s="9"/>
      <c r="C719" s="9"/>
      <c r="D719" s="9"/>
      <c r="E719" s="9"/>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9"/>
      <c r="B720" s="9"/>
      <c r="C720" s="9"/>
      <c r="D720" s="9"/>
      <c r="E720" s="9"/>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9"/>
      <c r="B721" s="9"/>
      <c r="C721" s="9"/>
      <c r="D721" s="9"/>
      <c r="E721" s="9"/>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9"/>
      <c r="B722" s="9"/>
      <c r="C722" s="9"/>
      <c r="D722" s="9"/>
      <c r="E722" s="9"/>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9"/>
      <c r="B723" s="9"/>
      <c r="C723" s="9"/>
      <c r="D723" s="9"/>
      <c r="E723" s="9"/>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9"/>
      <c r="B724" s="9"/>
      <c r="C724" s="9"/>
      <c r="D724" s="9"/>
      <c r="E724" s="9"/>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9"/>
      <c r="B725" s="9"/>
      <c r="C725" s="9"/>
      <c r="D725" s="9"/>
      <c r="E725" s="9"/>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9"/>
      <c r="B726" s="9"/>
      <c r="C726" s="9"/>
      <c r="D726" s="9"/>
      <c r="E726" s="9"/>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9"/>
      <c r="B727" s="9"/>
      <c r="C727" s="9"/>
      <c r="D727" s="9"/>
      <c r="E727" s="9"/>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9"/>
      <c r="B728" s="9"/>
      <c r="C728" s="9"/>
      <c r="D728" s="9"/>
      <c r="E728" s="9"/>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9"/>
      <c r="B729" s="9"/>
      <c r="C729" s="9"/>
      <c r="D729" s="9"/>
      <c r="E729" s="9"/>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9"/>
      <c r="B730" s="9"/>
      <c r="C730" s="9"/>
      <c r="D730" s="9"/>
      <c r="E730" s="9"/>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9"/>
      <c r="B731" s="9"/>
      <c r="C731" s="9"/>
      <c r="D731" s="9"/>
      <c r="E731" s="9"/>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9"/>
      <c r="B732" s="9"/>
      <c r="C732" s="9"/>
      <c r="D732" s="9"/>
      <c r="E732" s="9"/>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9"/>
      <c r="B733" s="9"/>
      <c r="C733" s="9"/>
      <c r="D733" s="9"/>
      <c r="E733" s="9"/>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9"/>
      <c r="B734" s="9"/>
      <c r="C734" s="9"/>
      <c r="D734" s="9"/>
      <c r="E734" s="9"/>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9"/>
      <c r="B735" s="9"/>
      <c r="C735" s="9"/>
      <c r="D735" s="9"/>
      <c r="E735" s="9"/>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9"/>
      <c r="B736" s="9"/>
      <c r="C736" s="9"/>
      <c r="D736" s="9"/>
      <c r="E736" s="9"/>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9"/>
      <c r="B737" s="9"/>
      <c r="C737" s="9"/>
      <c r="D737" s="9"/>
      <c r="E737" s="9"/>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9"/>
      <c r="B738" s="9"/>
      <c r="C738" s="9"/>
      <c r="D738" s="9"/>
      <c r="E738" s="9"/>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9"/>
      <c r="B739" s="9"/>
      <c r="C739" s="9"/>
      <c r="D739" s="9"/>
      <c r="E739" s="9"/>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9"/>
      <c r="B740" s="9"/>
      <c r="C740" s="9"/>
      <c r="D740" s="9"/>
      <c r="E740" s="9"/>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9"/>
      <c r="B741" s="9"/>
      <c r="C741" s="9"/>
      <c r="D741" s="9"/>
      <c r="E741" s="9"/>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9"/>
      <c r="B742" s="9"/>
      <c r="C742" s="9"/>
      <c r="D742" s="9"/>
      <c r="E742" s="9"/>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9"/>
      <c r="B743" s="9"/>
      <c r="C743" s="9"/>
      <c r="D743" s="9"/>
      <c r="E743" s="9"/>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9"/>
      <c r="B744" s="9"/>
      <c r="C744" s="9"/>
      <c r="D744" s="9"/>
      <c r="E744" s="9"/>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9"/>
      <c r="B745" s="9"/>
      <c r="C745" s="9"/>
      <c r="D745" s="9"/>
      <c r="E745" s="9"/>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9"/>
      <c r="B746" s="9"/>
      <c r="C746" s="9"/>
      <c r="D746" s="9"/>
      <c r="E746" s="9"/>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9"/>
      <c r="B747" s="9"/>
      <c r="C747" s="9"/>
      <c r="D747" s="9"/>
      <c r="E747" s="9"/>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9"/>
      <c r="B748" s="9"/>
      <c r="C748" s="9"/>
      <c r="D748" s="9"/>
      <c r="E748" s="9"/>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9"/>
      <c r="B749" s="9"/>
      <c r="C749" s="9"/>
      <c r="D749" s="9"/>
      <c r="E749" s="9"/>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9"/>
      <c r="B750" s="9"/>
      <c r="C750" s="9"/>
      <c r="D750" s="9"/>
      <c r="E750" s="9"/>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9"/>
      <c r="B751" s="9"/>
      <c r="C751" s="9"/>
      <c r="D751" s="9"/>
      <c r="E751" s="9"/>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9"/>
      <c r="B752" s="9"/>
      <c r="C752" s="9"/>
      <c r="D752" s="9"/>
      <c r="E752" s="9"/>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9"/>
      <c r="B753" s="9"/>
      <c r="C753" s="9"/>
      <c r="D753" s="9"/>
      <c r="E753" s="9"/>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9"/>
      <c r="B754" s="9"/>
      <c r="C754" s="9"/>
      <c r="D754" s="9"/>
      <c r="E754" s="9"/>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9"/>
      <c r="B755" s="9"/>
      <c r="C755" s="9"/>
      <c r="D755" s="9"/>
      <c r="E755" s="9"/>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9"/>
      <c r="B756" s="9"/>
      <c r="C756" s="9"/>
      <c r="D756" s="9"/>
      <c r="E756" s="9"/>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9"/>
      <c r="B757" s="9"/>
      <c r="C757" s="9"/>
      <c r="D757" s="9"/>
      <c r="E757" s="9"/>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9"/>
      <c r="B758" s="9"/>
      <c r="C758" s="9"/>
      <c r="D758" s="9"/>
      <c r="E758" s="9"/>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9"/>
      <c r="B759" s="9"/>
      <c r="C759" s="9"/>
      <c r="D759" s="9"/>
      <c r="E759" s="9"/>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9"/>
      <c r="B760" s="9"/>
      <c r="C760" s="9"/>
      <c r="D760" s="9"/>
      <c r="E760" s="9"/>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9"/>
      <c r="B761" s="9"/>
      <c r="C761" s="9"/>
      <c r="D761" s="9"/>
      <c r="E761" s="9"/>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9"/>
      <c r="B762" s="9"/>
      <c r="C762" s="9"/>
      <c r="D762" s="9"/>
      <c r="E762" s="9"/>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9"/>
      <c r="B763" s="9"/>
      <c r="C763" s="9"/>
      <c r="D763" s="9"/>
      <c r="E763" s="9"/>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9"/>
      <c r="B764" s="9"/>
      <c r="C764" s="9"/>
      <c r="D764" s="9"/>
      <c r="E764" s="9"/>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9"/>
      <c r="B765" s="9"/>
      <c r="C765" s="9"/>
      <c r="D765" s="9"/>
      <c r="E765" s="9"/>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9"/>
      <c r="B766" s="9"/>
      <c r="C766" s="9"/>
      <c r="D766" s="9"/>
      <c r="E766" s="9"/>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9"/>
      <c r="B767" s="9"/>
      <c r="C767" s="9"/>
      <c r="D767" s="9"/>
      <c r="E767" s="9"/>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9"/>
      <c r="B768" s="9"/>
      <c r="C768" s="9"/>
      <c r="D768" s="9"/>
      <c r="E768" s="9"/>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9"/>
      <c r="B769" s="9"/>
      <c r="C769" s="9"/>
      <c r="D769" s="9"/>
      <c r="E769" s="9"/>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9"/>
      <c r="B770" s="9"/>
      <c r="C770" s="9"/>
      <c r="D770" s="9"/>
      <c r="E770" s="9"/>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9"/>
      <c r="B771" s="9"/>
      <c r="C771" s="9"/>
      <c r="D771" s="9"/>
      <c r="E771" s="9"/>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9"/>
      <c r="B772" s="9"/>
      <c r="C772" s="9"/>
      <c r="D772" s="9"/>
      <c r="E772" s="9"/>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9"/>
      <c r="B773" s="9"/>
      <c r="C773" s="9"/>
      <c r="D773" s="9"/>
      <c r="E773" s="9"/>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9"/>
      <c r="B774" s="9"/>
      <c r="C774" s="9"/>
      <c r="D774" s="9"/>
      <c r="E774" s="9"/>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9"/>
      <c r="B775" s="9"/>
      <c r="C775" s="9"/>
      <c r="D775" s="9"/>
      <c r="E775" s="9"/>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9"/>
      <c r="B776" s="9"/>
      <c r="C776" s="9"/>
      <c r="D776" s="9"/>
      <c r="E776" s="9"/>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9"/>
      <c r="B777" s="9"/>
      <c r="C777" s="9"/>
      <c r="D777" s="9"/>
      <c r="E777" s="9"/>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9"/>
      <c r="B778" s="9"/>
      <c r="C778" s="9"/>
      <c r="D778" s="9"/>
      <c r="E778" s="9"/>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9"/>
      <c r="B779" s="9"/>
      <c r="C779" s="9"/>
      <c r="D779" s="9"/>
      <c r="E779" s="9"/>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9"/>
      <c r="B780" s="9"/>
      <c r="C780" s="9"/>
      <c r="D780" s="9"/>
      <c r="E780" s="9"/>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9"/>
      <c r="B781" s="9"/>
      <c r="C781" s="9"/>
      <c r="D781" s="9"/>
      <c r="E781" s="9"/>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9"/>
      <c r="B782" s="9"/>
      <c r="C782" s="9"/>
      <c r="D782" s="9"/>
      <c r="E782" s="9"/>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9"/>
      <c r="B783" s="9"/>
      <c r="C783" s="9"/>
      <c r="D783" s="9"/>
      <c r="E783" s="9"/>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9"/>
      <c r="B784" s="9"/>
      <c r="C784" s="9"/>
      <c r="D784" s="9"/>
      <c r="E784" s="9"/>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9"/>
      <c r="B785" s="9"/>
      <c r="C785" s="9"/>
      <c r="D785" s="9"/>
      <c r="E785" s="9"/>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9"/>
      <c r="B786" s="9"/>
      <c r="C786" s="9"/>
      <c r="D786" s="9"/>
      <c r="E786" s="9"/>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9"/>
      <c r="B787" s="9"/>
      <c r="C787" s="9"/>
      <c r="D787" s="9"/>
      <c r="E787" s="9"/>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9"/>
      <c r="B788" s="9"/>
      <c r="C788" s="9"/>
      <c r="D788" s="9"/>
      <c r="E788" s="9"/>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9"/>
      <c r="B789" s="9"/>
      <c r="C789" s="9"/>
      <c r="D789" s="9"/>
      <c r="E789" s="9"/>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9"/>
      <c r="B790" s="9"/>
      <c r="C790" s="9"/>
      <c r="D790" s="9"/>
      <c r="E790" s="9"/>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9"/>
      <c r="B791" s="9"/>
      <c r="C791" s="9"/>
      <c r="D791" s="9"/>
      <c r="E791" s="9"/>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9"/>
      <c r="B792" s="9"/>
      <c r="C792" s="9"/>
      <c r="D792" s="9"/>
      <c r="E792" s="9"/>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9"/>
      <c r="B793" s="9"/>
      <c r="C793" s="9"/>
      <c r="D793" s="9"/>
      <c r="E793" s="9"/>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9"/>
      <c r="B794" s="9"/>
      <c r="C794" s="9"/>
      <c r="D794" s="9"/>
      <c r="E794" s="9"/>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9"/>
      <c r="B795" s="9"/>
      <c r="C795" s="9"/>
      <c r="D795" s="9"/>
      <c r="E795" s="9"/>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9"/>
      <c r="B796" s="9"/>
      <c r="C796" s="9"/>
      <c r="D796" s="9"/>
      <c r="E796" s="9"/>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9"/>
      <c r="B797" s="9"/>
      <c r="C797" s="9"/>
      <c r="D797" s="9"/>
      <c r="E797" s="9"/>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9"/>
      <c r="B798" s="9"/>
      <c r="C798" s="9"/>
      <c r="D798" s="9"/>
      <c r="E798" s="9"/>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9"/>
      <c r="B799" s="9"/>
      <c r="C799" s="9"/>
      <c r="D799" s="9"/>
      <c r="E799" s="9"/>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9"/>
      <c r="B800" s="9"/>
      <c r="C800" s="9"/>
      <c r="D800" s="9"/>
      <c r="E800" s="9"/>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9"/>
      <c r="B801" s="9"/>
      <c r="C801" s="9"/>
      <c r="D801" s="9"/>
      <c r="E801" s="9"/>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9"/>
      <c r="B802" s="9"/>
      <c r="C802" s="9"/>
      <c r="D802" s="9"/>
      <c r="E802" s="9"/>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9"/>
      <c r="B803" s="9"/>
      <c r="C803" s="9"/>
      <c r="D803" s="9"/>
      <c r="E803" s="9"/>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9"/>
      <c r="B804" s="9"/>
      <c r="C804" s="9"/>
      <c r="D804" s="9"/>
      <c r="E804" s="9"/>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9"/>
      <c r="B805" s="9"/>
      <c r="C805" s="9"/>
      <c r="D805" s="9"/>
      <c r="E805" s="9"/>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9"/>
      <c r="B806" s="9"/>
      <c r="C806" s="9"/>
      <c r="D806" s="9"/>
      <c r="E806" s="9"/>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9"/>
      <c r="B807" s="9"/>
      <c r="C807" s="9"/>
      <c r="D807" s="9"/>
      <c r="E807" s="9"/>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9"/>
      <c r="B808" s="9"/>
      <c r="C808" s="9"/>
      <c r="D808" s="9"/>
      <c r="E808" s="9"/>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9"/>
      <c r="B809" s="9"/>
      <c r="C809" s="9"/>
      <c r="D809" s="9"/>
      <c r="E809" s="9"/>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9"/>
      <c r="B810" s="9"/>
      <c r="C810" s="9"/>
      <c r="D810" s="9"/>
      <c r="E810" s="9"/>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9"/>
      <c r="B811" s="9"/>
      <c r="C811" s="9"/>
      <c r="D811" s="9"/>
      <c r="E811" s="9"/>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9"/>
      <c r="B812" s="9"/>
      <c r="C812" s="9"/>
      <c r="D812" s="9"/>
      <c r="E812" s="9"/>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9"/>
      <c r="B813" s="9"/>
      <c r="C813" s="9"/>
      <c r="D813" s="9"/>
      <c r="E813" s="9"/>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9"/>
      <c r="B814" s="9"/>
      <c r="C814" s="9"/>
      <c r="D814" s="9"/>
      <c r="E814" s="9"/>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9"/>
      <c r="B815" s="9"/>
      <c r="C815" s="9"/>
      <c r="D815" s="9"/>
      <c r="E815" s="9"/>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9"/>
      <c r="B816" s="9"/>
      <c r="C816" s="9"/>
      <c r="D816" s="9"/>
      <c r="E816" s="9"/>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9"/>
      <c r="B817" s="9"/>
      <c r="C817" s="9"/>
      <c r="D817" s="9"/>
      <c r="E817" s="9"/>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9"/>
      <c r="B818" s="9"/>
      <c r="C818" s="9"/>
      <c r="D818" s="9"/>
      <c r="E818" s="9"/>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9"/>
      <c r="B819" s="9"/>
      <c r="C819" s="9"/>
      <c r="D819" s="9"/>
      <c r="E819" s="9"/>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9"/>
      <c r="B820" s="9"/>
      <c r="C820" s="9"/>
      <c r="D820" s="9"/>
      <c r="E820" s="9"/>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9"/>
      <c r="B821" s="9"/>
      <c r="C821" s="9"/>
      <c r="D821" s="9"/>
      <c r="E821" s="9"/>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9"/>
      <c r="B822" s="9"/>
      <c r="C822" s="9"/>
      <c r="D822" s="9"/>
      <c r="E822" s="9"/>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9"/>
      <c r="B823" s="9"/>
      <c r="C823" s="9"/>
      <c r="D823" s="9"/>
      <c r="E823" s="9"/>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9"/>
      <c r="B824" s="9"/>
      <c r="C824" s="9"/>
      <c r="D824" s="9"/>
      <c r="E824" s="9"/>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9"/>
      <c r="B825" s="9"/>
      <c r="C825" s="9"/>
      <c r="D825" s="9"/>
      <c r="E825" s="9"/>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9"/>
      <c r="B826" s="9"/>
      <c r="C826" s="9"/>
      <c r="D826" s="9"/>
      <c r="E826" s="9"/>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9"/>
      <c r="B827" s="9"/>
      <c r="C827" s="9"/>
      <c r="D827" s="9"/>
      <c r="E827" s="9"/>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9"/>
      <c r="B828" s="9"/>
      <c r="C828" s="9"/>
      <c r="D828" s="9"/>
      <c r="E828" s="9"/>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9"/>
      <c r="B829" s="9"/>
      <c r="C829" s="9"/>
      <c r="D829" s="9"/>
      <c r="E829" s="9"/>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9"/>
      <c r="B830" s="9"/>
      <c r="C830" s="9"/>
      <c r="D830" s="9"/>
      <c r="E830" s="9"/>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9"/>
      <c r="B831" s="9"/>
      <c r="C831" s="9"/>
      <c r="D831" s="9"/>
      <c r="E831" s="9"/>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9"/>
      <c r="B832" s="9"/>
      <c r="C832" s="9"/>
      <c r="D832" s="9"/>
      <c r="E832" s="9"/>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9"/>
      <c r="B833" s="9"/>
      <c r="C833" s="9"/>
      <c r="D833" s="9"/>
      <c r="E833" s="9"/>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9"/>
      <c r="B834" s="9"/>
      <c r="C834" s="9"/>
      <c r="D834" s="9"/>
      <c r="E834" s="9"/>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9"/>
      <c r="B835" s="9"/>
      <c r="C835" s="9"/>
      <c r="D835" s="9"/>
      <c r="E835" s="9"/>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9"/>
      <c r="B836" s="9"/>
      <c r="C836" s="9"/>
      <c r="D836" s="9"/>
      <c r="E836" s="9"/>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9"/>
      <c r="B837" s="9"/>
      <c r="C837" s="9"/>
      <c r="D837" s="9"/>
      <c r="E837" s="9"/>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9"/>
      <c r="B838" s="9"/>
      <c r="C838" s="9"/>
      <c r="D838" s="9"/>
      <c r="E838" s="9"/>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9"/>
      <c r="B839" s="9"/>
      <c r="C839" s="9"/>
      <c r="D839" s="9"/>
      <c r="E839" s="9"/>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9"/>
      <c r="B840" s="9"/>
      <c r="C840" s="9"/>
      <c r="D840" s="9"/>
      <c r="E840" s="9"/>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9"/>
      <c r="B841" s="9"/>
      <c r="C841" s="9"/>
      <c r="D841" s="9"/>
      <c r="E841" s="9"/>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9"/>
      <c r="B842" s="9"/>
      <c r="C842" s="9"/>
      <c r="D842" s="9"/>
      <c r="E842" s="9"/>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9"/>
      <c r="B843" s="9"/>
      <c r="C843" s="9"/>
      <c r="D843" s="9"/>
      <c r="E843" s="9"/>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9"/>
      <c r="B844" s="9"/>
      <c r="C844" s="9"/>
      <c r="D844" s="9"/>
      <c r="E844" s="9"/>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9"/>
      <c r="B845" s="9"/>
      <c r="C845" s="9"/>
      <c r="D845" s="9"/>
      <c r="E845" s="9"/>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9"/>
      <c r="B846" s="9"/>
      <c r="C846" s="9"/>
      <c r="D846" s="9"/>
      <c r="E846" s="9"/>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9"/>
      <c r="B847" s="9"/>
      <c r="C847" s="9"/>
      <c r="D847" s="9"/>
      <c r="E847" s="9"/>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9"/>
      <c r="B848" s="9"/>
      <c r="C848" s="9"/>
      <c r="D848" s="9"/>
      <c r="E848" s="9"/>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9"/>
      <c r="B849" s="9"/>
      <c r="C849" s="9"/>
      <c r="D849" s="9"/>
      <c r="E849" s="9"/>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9"/>
      <c r="B850" s="9"/>
      <c r="C850" s="9"/>
      <c r="D850" s="9"/>
      <c r="E850" s="9"/>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9"/>
      <c r="B851" s="9"/>
      <c r="C851" s="9"/>
      <c r="D851" s="9"/>
      <c r="E851" s="9"/>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9"/>
      <c r="B852" s="9"/>
      <c r="C852" s="9"/>
      <c r="D852" s="9"/>
      <c r="E852" s="9"/>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9"/>
      <c r="B853" s="9"/>
      <c r="C853" s="9"/>
      <c r="D853" s="9"/>
      <c r="E853" s="9"/>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9"/>
      <c r="B854" s="9"/>
      <c r="C854" s="9"/>
      <c r="D854" s="9"/>
      <c r="E854" s="9"/>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9"/>
      <c r="B855" s="9"/>
      <c r="C855" s="9"/>
      <c r="D855" s="9"/>
      <c r="E855" s="9"/>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9"/>
      <c r="B856" s="9"/>
      <c r="C856" s="9"/>
      <c r="D856" s="9"/>
      <c r="E856" s="9"/>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9"/>
      <c r="B857" s="9"/>
      <c r="C857" s="9"/>
      <c r="D857" s="9"/>
      <c r="E857" s="9"/>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9"/>
      <c r="B858" s="9"/>
      <c r="C858" s="9"/>
      <c r="D858" s="9"/>
      <c r="E858" s="9"/>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9"/>
      <c r="B859" s="9"/>
      <c r="C859" s="9"/>
      <c r="D859" s="9"/>
      <c r="E859" s="9"/>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9"/>
      <c r="B860" s="9"/>
      <c r="C860" s="9"/>
      <c r="D860" s="9"/>
      <c r="E860" s="9"/>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9"/>
      <c r="B861" s="9"/>
      <c r="C861" s="9"/>
      <c r="D861" s="9"/>
      <c r="E861" s="9"/>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9"/>
      <c r="B862" s="9"/>
      <c r="C862" s="9"/>
      <c r="D862" s="9"/>
      <c r="E862" s="9"/>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9"/>
      <c r="B863" s="9"/>
      <c r="C863" s="9"/>
      <c r="D863" s="9"/>
      <c r="E863" s="9"/>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9"/>
      <c r="B864" s="9"/>
      <c r="C864" s="9"/>
      <c r="D864" s="9"/>
      <c r="E864" s="9"/>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9"/>
      <c r="B865" s="9"/>
      <c r="C865" s="9"/>
      <c r="D865" s="9"/>
      <c r="E865" s="9"/>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9"/>
      <c r="B866" s="9"/>
      <c r="C866" s="9"/>
      <c r="D866" s="9"/>
      <c r="E866" s="9"/>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9"/>
      <c r="B867" s="9"/>
      <c r="C867" s="9"/>
      <c r="D867" s="9"/>
      <c r="E867" s="9"/>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9"/>
      <c r="B868" s="9"/>
      <c r="C868" s="9"/>
      <c r="D868" s="9"/>
      <c r="E868" s="9"/>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9"/>
      <c r="B869" s="9"/>
      <c r="C869" s="9"/>
      <c r="D869" s="9"/>
      <c r="E869" s="9"/>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9"/>
      <c r="B870" s="9"/>
      <c r="C870" s="9"/>
      <c r="D870" s="9"/>
      <c r="E870" s="9"/>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9"/>
      <c r="B871" s="9"/>
      <c r="C871" s="9"/>
      <c r="D871" s="9"/>
      <c r="E871" s="9"/>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9"/>
      <c r="B872" s="9"/>
      <c r="C872" s="9"/>
      <c r="D872" s="9"/>
      <c r="E872" s="9"/>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9"/>
      <c r="B873" s="9"/>
      <c r="C873" s="9"/>
      <c r="D873" s="9"/>
      <c r="E873" s="9"/>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9"/>
      <c r="B874" s="9"/>
      <c r="C874" s="9"/>
      <c r="D874" s="9"/>
      <c r="E874" s="9"/>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9"/>
      <c r="B875" s="9"/>
      <c r="C875" s="9"/>
      <c r="D875" s="9"/>
      <c r="E875" s="9"/>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9"/>
      <c r="B876" s="9"/>
      <c r="C876" s="9"/>
      <c r="D876" s="9"/>
      <c r="E876" s="9"/>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9"/>
      <c r="B877" s="9"/>
      <c r="C877" s="9"/>
      <c r="D877" s="9"/>
      <c r="E877" s="9"/>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9"/>
      <c r="B878" s="9"/>
      <c r="C878" s="9"/>
      <c r="D878" s="9"/>
      <c r="E878" s="9"/>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9"/>
      <c r="B879" s="9"/>
      <c r="C879" s="9"/>
      <c r="D879" s="9"/>
      <c r="E879" s="9"/>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9"/>
      <c r="B880" s="9"/>
      <c r="C880" s="9"/>
      <c r="D880" s="9"/>
      <c r="E880" s="9"/>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9"/>
      <c r="B881" s="9"/>
      <c r="C881" s="9"/>
      <c r="D881" s="9"/>
      <c r="E881" s="9"/>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9"/>
      <c r="B882" s="9"/>
      <c r="C882" s="9"/>
      <c r="D882" s="9"/>
      <c r="E882" s="9"/>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9"/>
      <c r="B883" s="9"/>
      <c r="C883" s="9"/>
      <c r="D883" s="9"/>
      <c r="E883" s="9"/>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9"/>
      <c r="B884" s="9"/>
      <c r="C884" s="9"/>
      <c r="D884" s="9"/>
      <c r="E884" s="9"/>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9"/>
      <c r="B885" s="9"/>
      <c r="C885" s="9"/>
      <c r="D885" s="9"/>
      <c r="E885" s="9"/>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9"/>
      <c r="B886" s="9"/>
      <c r="C886" s="9"/>
      <c r="D886" s="9"/>
      <c r="E886" s="9"/>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9"/>
      <c r="B887" s="9"/>
      <c r="C887" s="9"/>
      <c r="D887" s="9"/>
      <c r="E887" s="9"/>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9"/>
      <c r="B888" s="9"/>
      <c r="C888" s="9"/>
      <c r="D888" s="9"/>
      <c r="E888" s="9"/>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9"/>
      <c r="B889" s="9"/>
      <c r="C889" s="9"/>
      <c r="D889" s="9"/>
      <c r="E889" s="9"/>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9"/>
      <c r="B890" s="9"/>
      <c r="C890" s="9"/>
      <c r="D890" s="9"/>
      <c r="E890" s="9"/>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9"/>
      <c r="B891" s="9"/>
      <c r="C891" s="9"/>
      <c r="D891" s="9"/>
      <c r="E891" s="9"/>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9"/>
      <c r="B892" s="9"/>
      <c r="C892" s="9"/>
      <c r="D892" s="9"/>
      <c r="E892" s="9"/>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9"/>
      <c r="B893" s="9"/>
      <c r="C893" s="9"/>
      <c r="D893" s="9"/>
      <c r="E893" s="9"/>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9"/>
      <c r="B894" s="9"/>
      <c r="C894" s="9"/>
      <c r="D894" s="9"/>
      <c r="E894" s="9"/>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9"/>
      <c r="B895" s="9"/>
      <c r="C895" s="9"/>
      <c r="D895" s="9"/>
      <c r="E895" s="9"/>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9"/>
      <c r="B896" s="9"/>
      <c r="C896" s="9"/>
      <c r="D896" s="9"/>
      <c r="E896" s="9"/>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9"/>
      <c r="B897" s="9"/>
      <c r="C897" s="9"/>
      <c r="D897" s="9"/>
      <c r="E897" s="9"/>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9"/>
      <c r="B898" s="9"/>
      <c r="C898" s="9"/>
      <c r="D898" s="9"/>
      <c r="E898" s="9"/>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9"/>
      <c r="B899" s="9"/>
      <c r="C899" s="9"/>
      <c r="D899" s="9"/>
      <c r="E899" s="9"/>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9"/>
      <c r="B900" s="9"/>
      <c r="C900" s="9"/>
      <c r="D900" s="9"/>
      <c r="E900" s="9"/>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9"/>
      <c r="B901" s="9"/>
      <c r="C901" s="9"/>
      <c r="D901" s="9"/>
      <c r="E901" s="9"/>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9"/>
      <c r="B902" s="9"/>
      <c r="C902" s="9"/>
      <c r="D902" s="9"/>
      <c r="E902" s="9"/>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9"/>
      <c r="B903" s="9"/>
      <c r="C903" s="9"/>
      <c r="D903" s="9"/>
      <c r="E903" s="9"/>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9"/>
      <c r="B904" s="9"/>
      <c r="C904" s="9"/>
      <c r="D904" s="9"/>
      <c r="E904" s="9"/>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9"/>
      <c r="B905" s="9"/>
      <c r="C905" s="9"/>
      <c r="D905" s="9"/>
      <c r="E905" s="9"/>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9"/>
      <c r="B906" s="9"/>
      <c r="C906" s="9"/>
      <c r="D906" s="9"/>
      <c r="E906" s="9"/>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9"/>
      <c r="B907" s="9"/>
      <c r="C907" s="9"/>
      <c r="D907" s="9"/>
      <c r="E907" s="9"/>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9"/>
      <c r="B908" s="9"/>
      <c r="C908" s="9"/>
      <c r="D908" s="9"/>
      <c r="E908" s="9"/>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9"/>
      <c r="B909" s="9"/>
      <c r="C909" s="9"/>
      <c r="D909" s="9"/>
      <c r="E909" s="9"/>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9"/>
      <c r="B910" s="9"/>
      <c r="C910" s="9"/>
      <c r="D910" s="9"/>
      <c r="E910" s="9"/>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9"/>
      <c r="B911" s="9"/>
      <c r="C911" s="9"/>
      <c r="D911" s="9"/>
      <c r="E911" s="9"/>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9"/>
      <c r="B912" s="9"/>
      <c r="C912" s="9"/>
      <c r="D912" s="9"/>
      <c r="E912" s="9"/>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9"/>
      <c r="B913" s="9"/>
      <c r="C913" s="9"/>
      <c r="D913" s="9"/>
      <c r="E913" s="9"/>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9"/>
      <c r="B914" s="9"/>
      <c r="C914" s="9"/>
      <c r="D914" s="9"/>
      <c r="E914" s="9"/>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9"/>
      <c r="B915" s="9"/>
      <c r="C915" s="9"/>
      <c r="D915" s="9"/>
      <c r="E915" s="9"/>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9"/>
      <c r="B916" s="9"/>
      <c r="C916" s="9"/>
      <c r="D916" s="9"/>
      <c r="E916" s="9"/>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9"/>
      <c r="B917" s="9"/>
      <c r="C917" s="9"/>
      <c r="D917" s="9"/>
      <c r="E917" s="9"/>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9"/>
      <c r="B918" s="9"/>
      <c r="C918" s="9"/>
      <c r="D918" s="9"/>
      <c r="E918" s="9"/>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9"/>
      <c r="B919" s="9"/>
      <c r="C919" s="9"/>
      <c r="D919" s="9"/>
      <c r="E919" s="9"/>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9"/>
      <c r="B920" s="9"/>
      <c r="C920" s="9"/>
      <c r="D920" s="9"/>
      <c r="E920" s="9"/>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9"/>
      <c r="B921" s="9"/>
      <c r="C921" s="9"/>
      <c r="D921" s="9"/>
      <c r="E921" s="9"/>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9"/>
      <c r="B922" s="9"/>
      <c r="C922" s="9"/>
      <c r="D922" s="9"/>
      <c r="E922" s="9"/>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9"/>
      <c r="B923" s="9"/>
      <c r="C923" s="9"/>
      <c r="D923" s="9"/>
      <c r="E923" s="9"/>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9"/>
      <c r="B924" s="9"/>
      <c r="C924" s="9"/>
      <c r="D924" s="9"/>
      <c r="E924" s="9"/>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9"/>
      <c r="B925" s="9"/>
      <c r="C925" s="9"/>
      <c r="D925" s="9"/>
      <c r="E925" s="9"/>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9"/>
      <c r="B926" s="9"/>
      <c r="C926" s="9"/>
      <c r="D926" s="9"/>
      <c r="E926" s="9"/>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9"/>
      <c r="B927" s="9"/>
      <c r="C927" s="9"/>
      <c r="D927" s="9"/>
      <c r="E927" s="9"/>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9"/>
      <c r="B928" s="9"/>
      <c r="C928" s="9"/>
      <c r="D928" s="9"/>
      <c r="E928" s="9"/>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9"/>
      <c r="B929" s="9"/>
      <c r="C929" s="9"/>
      <c r="D929" s="9"/>
      <c r="E929" s="9"/>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9"/>
      <c r="B930" s="9"/>
      <c r="C930" s="9"/>
      <c r="D930" s="9"/>
      <c r="E930" s="9"/>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9"/>
      <c r="B931" s="9"/>
      <c r="C931" s="9"/>
      <c r="D931" s="9"/>
      <c r="E931" s="9"/>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9"/>
      <c r="B932" s="9"/>
      <c r="C932" s="9"/>
      <c r="D932" s="9"/>
      <c r="E932" s="9"/>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9"/>
      <c r="B933" s="9"/>
      <c r="C933" s="9"/>
      <c r="D933" s="9"/>
      <c r="E933" s="9"/>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9"/>
      <c r="B934" s="9"/>
      <c r="C934" s="9"/>
      <c r="D934" s="9"/>
      <c r="E934" s="9"/>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9"/>
      <c r="B935" s="9"/>
      <c r="C935" s="9"/>
      <c r="D935" s="9"/>
      <c r="E935" s="9"/>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9"/>
      <c r="B936" s="9"/>
      <c r="C936" s="9"/>
      <c r="D936" s="9"/>
      <c r="E936" s="9"/>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9"/>
      <c r="B937" s="9"/>
      <c r="C937" s="9"/>
      <c r="D937" s="9"/>
      <c r="E937" s="9"/>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9"/>
      <c r="B938" s="9"/>
      <c r="C938" s="9"/>
      <c r="D938" s="9"/>
      <c r="E938" s="9"/>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9"/>
      <c r="B939" s="9"/>
      <c r="C939" s="9"/>
      <c r="D939" s="9"/>
      <c r="E939" s="9"/>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9"/>
      <c r="B940" s="9"/>
      <c r="C940" s="9"/>
      <c r="D940" s="9"/>
      <c r="E940" s="9"/>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9"/>
      <c r="B941" s="9"/>
      <c r="C941" s="9"/>
      <c r="D941" s="9"/>
      <c r="E941" s="9"/>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9"/>
      <c r="B942" s="9"/>
      <c r="C942" s="9"/>
      <c r="D942" s="9"/>
      <c r="E942" s="9"/>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9"/>
      <c r="B943" s="9"/>
      <c r="C943" s="9"/>
      <c r="D943" s="9"/>
      <c r="E943" s="9"/>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9"/>
      <c r="B944" s="9"/>
      <c r="C944" s="9"/>
      <c r="D944" s="9"/>
      <c r="E944" s="9"/>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9"/>
      <c r="B945" s="9"/>
      <c r="C945" s="9"/>
      <c r="D945" s="9"/>
      <c r="E945" s="9"/>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9"/>
      <c r="B946" s="9"/>
      <c r="C946" s="9"/>
      <c r="D946" s="9"/>
      <c r="E946" s="9"/>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9"/>
      <c r="B947" s="9"/>
      <c r="C947" s="9"/>
      <c r="D947" s="9"/>
      <c r="E947" s="9"/>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9"/>
      <c r="B948" s="9"/>
      <c r="C948" s="9"/>
      <c r="D948" s="9"/>
      <c r="E948" s="9"/>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9"/>
      <c r="B949" s="9"/>
      <c r="C949" s="9"/>
      <c r="D949" s="9"/>
      <c r="E949" s="9"/>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9"/>
      <c r="B950" s="9"/>
      <c r="C950" s="9"/>
      <c r="D950" s="9"/>
      <c r="E950" s="9"/>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9"/>
      <c r="B951" s="9"/>
      <c r="C951" s="9"/>
      <c r="D951" s="9"/>
      <c r="E951" s="9"/>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9"/>
      <c r="B952" s="9"/>
      <c r="C952" s="9"/>
      <c r="D952" s="9"/>
      <c r="E952" s="9"/>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9"/>
      <c r="B953" s="9"/>
      <c r="C953" s="9"/>
      <c r="D953" s="9"/>
      <c r="E953" s="9"/>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9"/>
      <c r="B954" s="9"/>
      <c r="C954" s="9"/>
      <c r="D954" s="9"/>
      <c r="E954" s="9"/>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9"/>
      <c r="B955" s="9"/>
      <c r="C955" s="9"/>
      <c r="D955" s="9"/>
      <c r="E955" s="9"/>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9"/>
      <c r="B956" s="9"/>
      <c r="C956" s="9"/>
      <c r="D956" s="9"/>
      <c r="E956" s="9"/>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9"/>
      <c r="B957" s="9"/>
      <c r="C957" s="9"/>
      <c r="D957" s="9"/>
      <c r="E957" s="9"/>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9"/>
      <c r="B958" s="9"/>
      <c r="C958" s="9"/>
      <c r="D958" s="9"/>
      <c r="E958" s="9"/>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9"/>
      <c r="B959" s="9"/>
      <c r="C959" s="9"/>
      <c r="D959" s="9"/>
      <c r="E959" s="9"/>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9"/>
      <c r="B960" s="9"/>
      <c r="C960" s="9"/>
      <c r="D960" s="9"/>
      <c r="E960" s="9"/>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9"/>
      <c r="B961" s="9"/>
      <c r="C961" s="9"/>
      <c r="D961" s="9"/>
      <c r="E961" s="9"/>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9"/>
      <c r="B962" s="9"/>
      <c r="C962" s="9"/>
      <c r="D962" s="9"/>
      <c r="E962" s="9"/>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9"/>
      <c r="B963" s="9"/>
      <c r="C963" s="9"/>
      <c r="D963" s="9"/>
      <c r="E963" s="9"/>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9"/>
      <c r="B964" s="9"/>
      <c r="C964" s="9"/>
      <c r="D964" s="9"/>
      <c r="E964" s="9"/>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9"/>
      <c r="B965" s="9"/>
      <c r="C965" s="9"/>
      <c r="D965" s="9"/>
      <c r="E965" s="9"/>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9"/>
      <c r="B966" s="9"/>
      <c r="C966" s="9"/>
      <c r="D966" s="9"/>
      <c r="E966" s="9"/>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9"/>
      <c r="B967" s="9"/>
      <c r="C967" s="9"/>
      <c r="D967" s="9"/>
      <c r="E967" s="9"/>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9"/>
      <c r="B968" s="9"/>
      <c r="C968" s="9"/>
      <c r="D968" s="9"/>
      <c r="E968" s="9"/>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9"/>
      <c r="B969" s="9"/>
      <c r="C969" s="9"/>
      <c r="D969" s="9"/>
      <c r="E969" s="9"/>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9"/>
      <c r="B970" s="9"/>
      <c r="C970" s="9"/>
      <c r="D970" s="9"/>
      <c r="E970" s="9"/>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9"/>
      <c r="B971" s="9"/>
      <c r="C971" s="9"/>
      <c r="D971" s="9"/>
      <c r="E971" s="9"/>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9"/>
      <c r="B972" s="9"/>
      <c r="C972" s="9"/>
      <c r="D972" s="9"/>
      <c r="E972" s="9"/>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9"/>
      <c r="B973" s="9"/>
      <c r="C973" s="9"/>
      <c r="D973" s="9"/>
      <c r="E973" s="9"/>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9"/>
      <c r="B974" s="9"/>
      <c r="C974" s="9"/>
      <c r="D974" s="9"/>
      <c r="E974" s="9"/>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9"/>
      <c r="B975" s="9"/>
      <c r="C975" s="9"/>
      <c r="D975" s="9"/>
      <c r="E975" s="9"/>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9"/>
      <c r="B976" s="9"/>
      <c r="C976" s="9"/>
      <c r="D976" s="9"/>
      <c r="E976" s="9"/>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9"/>
      <c r="B977" s="9"/>
      <c r="C977" s="9"/>
      <c r="D977" s="9"/>
      <c r="E977" s="9"/>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9"/>
      <c r="B978" s="9"/>
      <c r="C978" s="9"/>
      <c r="D978" s="9"/>
      <c r="E978" s="9"/>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9"/>
      <c r="B979" s="9"/>
      <c r="C979" s="9"/>
      <c r="D979" s="9"/>
      <c r="E979" s="9"/>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9"/>
      <c r="B980" s="9"/>
      <c r="C980" s="9"/>
      <c r="D980" s="9"/>
      <c r="E980" s="9"/>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9"/>
      <c r="B981" s="9"/>
      <c r="C981" s="9"/>
      <c r="D981" s="9"/>
      <c r="E981" s="9"/>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9"/>
      <c r="B982" s="9"/>
      <c r="C982" s="9"/>
      <c r="D982" s="9"/>
      <c r="E982" s="9"/>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9"/>
      <c r="B983" s="9"/>
      <c r="C983" s="9"/>
      <c r="D983" s="9"/>
      <c r="E983" s="9"/>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9"/>
      <c r="B984" s="9"/>
      <c r="C984" s="9"/>
      <c r="D984" s="9"/>
      <c r="E984" s="9"/>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9"/>
      <c r="B985" s="9"/>
      <c r="C985" s="9"/>
      <c r="D985" s="9"/>
      <c r="E985" s="9"/>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9"/>
      <c r="B986" s="9"/>
      <c r="C986" s="9"/>
      <c r="D986" s="9"/>
      <c r="E986" s="9"/>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9"/>
      <c r="B987" s="9"/>
      <c r="C987" s="9"/>
      <c r="D987" s="9"/>
      <c r="E987" s="9"/>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9"/>
      <c r="B988" s="9"/>
      <c r="C988" s="9"/>
      <c r="D988" s="9"/>
      <c r="E988" s="9"/>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9"/>
      <c r="B989" s="9"/>
      <c r="C989" s="9"/>
      <c r="D989" s="9"/>
      <c r="E989" s="9"/>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9"/>
      <c r="B990" s="9"/>
      <c r="C990" s="9"/>
      <c r="D990" s="9"/>
      <c r="E990" s="9"/>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9"/>
      <c r="B991" s="9"/>
      <c r="C991" s="9"/>
      <c r="D991" s="9"/>
      <c r="E991" s="9"/>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9"/>
      <c r="B992" s="9"/>
      <c r="C992" s="9"/>
      <c r="D992" s="9"/>
      <c r="E992" s="9"/>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9"/>
      <c r="B993" s="9"/>
      <c r="C993" s="9"/>
      <c r="D993" s="9"/>
      <c r="E993" s="9"/>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9"/>
      <c r="B994" s="9"/>
      <c r="C994" s="9"/>
      <c r="D994" s="9"/>
      <c r="E994" s="9"/>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9"/>
      <c r="B995" s="9"/>
      <c r="C995" s="9"/>
      <c r="D995" s="9"/>
      <c r="E995" s="9"/>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9"/>
      <c r="B996" s="9"/>
      <c r="C996" s="9"/>
      <c r="D996" s="9"/>
      <c r="E996" s="9"/>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9"/>
      <c r="B997" s="9"/>
      <c r="C997" s="9"/>
      <c r="D997" s="9"/>
      <c r="E997" s="9"/>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9"/>
      <c r="B998" s="9"/>
      <c r="C998" s="9"/>
      <c r="D998" s="9"/>
      <c r="E998" s="9"/>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9"/>
      <c r="B999" s="9"/>
      <c r="C999" s="9"/>
      <c r="D999" s="9"/>
      <c r="E999" s="9"/>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9"/>
      <c r="B1000" s="9"/>
      <c r="C1000" s="9"/>
      <c r="D1000" s="9"/>
      <c r="E1000" s="9"/>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K9:K10"/>
    <mergeCell ref="L9:L10"/>
    <mergeCell ref="M9:P9"/>
    <mergeCell ref="Q9:U9"/>
    <mergeCell ref="V9:Z9"/>
    <mergeCell ref="F9:F10"/>
    <mergeCell ref="G9:G10"/>
    <mergeCell ref="H9:H10"/>
    <mergeCell ref="I9:I10"/>
    <mergeCell ref="J9:J10"/>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25" customWidth="1"/>
    <col min="29" max="29" width="14.75" customWidth="1"/>
    <col min="30" max="30" width="16" customWidth="1"/>
    <col min="31" max="31" width="11.375" customWidth="1"/>
    <col min="32" max="34" width="10.125" customWidth="1"/>
    <col min="35" max="35" width="13.375" customWidth="1"/>
  </cols>
  <sheetData>
    <row r="1" spans="1:35" ht="16.5" customHeight="1" x14ac:dyDescent="0.2">
      <c r="A1" s="191"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35" ht="16.5" customHeight="1" x14ac:dyDescent="0.2">
      <c r="A2" s="194" t="s">
        <v>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6.5" customHeight="1" x14ac:dyDescent="0.2">
      <c r="A3" s="194" t="s">
        <v>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row>
    <row r="4" spans="1:35" ht="16.5" customHeight="1" x14ac:dyDescent="0.3">
      <c r="A4" s="11"/>
      <c r="B4" s="12"/>
      <c r="C4" s="12"/>
      <c r="D4" s="12"/>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6.5" customHeight="1" x14ac:dyDescent="0.2">
      <c r="A5" s="194" t="s">
        <v>38</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row>
    <row r="6" spans="1:35" ht="16.5" customHeight="1" x14ac:dyDescent="0.2">
      <c r="A6" s="194" t="s">
        <v>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row>
    <row r="7" spans="1:35" ht="16.5" customHeight="1" x14ac:dyDescent="0.2">
      <c r="A7" s="194" t="s">
        <v>39</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row>
    <row r="8" spans="1:35" ht="16.5" customHeight="1" x14ac:dyDescent="0.2">
      <c r="A8" s="11"/>
      <c r="B8" s="12"/>
      <c r="C8" s="12"/>
      <c r="D8" s="1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195" t="s">
        <v>40</v>
      </c>
      <c r="B9" s="195" t="s">
        <v>32</v>
      </c>
      <c r="C9" s="195" t="s">
        <v>41</v>
      </c>
      <c r="D9" s="195" t="s">
        <v>42</v>
      </c>
      <c r="E9" s="196" t="s">
        <v>5</v>
      </c>
      <c r="F9" s="196" t="s">
        <v>6</v>
      </c>
      <c r="G9" s="189" t="s">
        <v>7</v>
      </c>
      <c r="H9" s="196" t="s">
        <v>8</v>
      </c>
      <c r="I9" s="189" t="s">
        <v>9</v>
      </c>
      <c r="J9" s="189" t="s">
        <v>10</v>
      </c>
      <c r="K9" s="189" t="s">
        <v>11</v>
      </c>
      <c r="L9" s="197" t="s">
        <v>12</v>
      </c>
      <c r="M9" s="198"/>
      <c r="N9" s="198"/>
      <c r="O9" s="199"/>
      <c r="P9" s="197" t="s">
        <v>13</v>
      </c>
      <c r="Q9" s="198"/>
      <c r="R9" s="198"/>
      <c r="S9" s="198"/>
      <c r="T9" s="199"/>
      <c r="U9" s="197" t="s">
        <v>14</v>
      </c>
      <c r="V9" s="198"/>
      <c r="W9" s="198"/>
      <c r="X9" s="198"/>
      <c r="Y9" s="199"/>
      <c r="Z9" s="200" t="s">
        <v>15</v>
      </c>
      <c r="AA9" s="198"/>
      <c r="AB9" s="198"/>
      <c r="AC9" s="198"/>
      <c r="AD9" s="198"/>
      <c r="AE9" s="199"/>
      <c r="AF9" s="189" t="s">
        <v>16</v>
      </c>
      <c r="AG9" s="189" t="s">
        <v>17</v>
      </c>
      <c r="AH9" s="189" t="s">
        <v>18</v>
      </c>
      <c r="AI9" s="189" t="s">
        <v>19</v>
      </c>
    </row>
    <row r="10" spans="1:35" ht="39" customHeight="1" x14ac:dyDescent="0.2">
      <c r="A10" s="190"/>
      <c r="B10" s="190"/>
      <c r="C10" s="190"/>
      <c r="D10" s="190"/>
      <c r="E10" s="190"/>
      <c r="F10" s="190"/>
      <c r="G10" s="190"/>
      <c r="H10" s="190"/>
      <c r="I10" s="190"/>
      <c r="J10" s="190"/>
      <c r="K10" s="190"/>
      <c r="L10" s="4">
        <v>2020</v>
      </c>
      <c r="M10" s="4">
        <v>2021</v>
      </c>
      <c r="N10" s="4">
        <v>2022</v>
      </c>
      <c r="O10" s="4">
        <v>2023</v>
      </c>
      <c r="P10" s="4">
        <v>2020</v>
      </c>
      <c r="Q10" s="4">
        <v>2021</v>
      </c>
      <c r="R10" s="4">
        <v>2022</v>
      </c>
      <c r="S10" s="4">
        <v>2023</v>
      </c>
      <c r="T10" s="5" t="s">
        <v>20</v>
      </c>
      <c r="U10" s="4">
        <v>2020</v>
      </c>
      <c r="V10" s="4">
        <v>2021</v>
      </c>
      <c r="W10" s="4">
        <v>2022</v>
      </c>
      <c r="X10" s="4">
        <v>2023</v>
      </c>
      <c r="Y10" s="5" t="s">
        <v>21</v>
      </c>
      <c r="Z10" s="6" t="s">
        <v>22</v>
      </c>
      <c r="AA10" s="6" t="s">
        <v>23</v>
      </c>
      <c r="AB10" s="6" t="s">
        <v>24</v>
      </c>
      <c r="AC10" s="6" t="s">
        <v>25</v>
      </c>
      <c r="AD10" s="6" t="s">
        <v>26</v>
      </c>
      <c r="AE10" s="6" t="s">
        <v>27</v>
      </c>
      <c r="AF10" s="190"/>
      <c r="AG10" s="190"/>
      <c r="AH10" s="190"/>
      <c r="AI10" s="190"/>
    </row>
    <row r="11" spans="1:35"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8"/>
      <c r="AA11" s="8"/>
      <c r="AB11" s="8"/>
      <c r="AC11" s="8"/>
      <c r="AD11" s="8"/>
      <c r="AE11" s="8"/>
      <c r="AF11" s="7"/>
      <c r="AG11" s="7"/>
      <c r="AH11" s="7"/>
      <c r="AI11" s="7"/>
    </row>
    <row r="12" spans="1:35"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8"/>
      <c r="AA12" s="8"/>
      <c r="AB12" s="8"/>
      <c r="AC12" s="8"/>
      <c r="AD12" s="8"/>
      <c r="AE12" s="8"/>
      <c r="AF12" s="7"/>
      <c r="AG12" s="7"/>
      <c r="AH12" s="7"/>
      <c r="AI12" s="7"/>
    </row>
    <row r="13" spans="1:35"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8"/>
      <c r="AA13" s="8"/>
      <c r="AB13" s="8"/>
      <c r="AC13" s="8"/>
      <c r="AD13" s="8"/>
      <c r="AE13" s="8"/>
      <c r="AF13" s="7"/>
      <c r="AG13" s="7"/>
      <c r="AH13" s="7"/>
      <c r="AI13" s="7"/>
    </row>
    <row r="14" spans="1:35"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8"/>
      <c r="AA14" s="8"/>
      <c r="AB14" s="8"/>
      <c r="AC14" s="8"/>
      <c r="AD14" s="8"/>
      <c r="AE14" s="8"/>
      <c r="AF14" s="7"/>
      <c r="AG14" s="7"/>
      <c r="AH14" s="7"/>
      <c r="AI14" s="7"/>
    </row>
    <row r="15" spans="1:35"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8"/>
      <c r="AA15" s="8"/>
      <c r="AB15" s="8"/>
      <c r="AC15" s="8"/>
      <c r="AD15" s="8"/>
      <c r="AE15" s="8"/>
      <c r="AF15" s="7"/>
      <c r="AG15" s="7"/>
      <c r="AH15" s="7"/>
      <c r="AI15" s="7"/>
    </row>
    <row r="16" spans="1:35"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8"/>
      <c r="AA16" s="8"/>
      <c r="AB16" s="8"/>
      <c r="AC16" s="8"/>
      <c r="AD16" s="8"/>
      <c r="AE16" s="8"/>
      <c r="AF16" s="7"/>
      <c r="AG16" s="7"/>
      <c r="AH16" s="7"/>
      <c r="AI16" s="7"/>
    </row>
    <row r="17" spans="1:35"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8"/>
      <c r="AA17" s="8"/>
      <c r="AB17" s="8"/>
      <c r="AC17" s="8"/>
      <c r="AD17" s="8"/>
      <c r="AE17" s="8"/>
      <c r="AF17" s="7"/>
      <c r="AG17" s="7"/>
      <c r="AH17" s="7"/>
      <c r="AI17" s="7"/>
    </row>
    <row r="18" spans="1:35"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8"/>
      <c r="AA18" s="8"/>
      <c r="AB18" s="8"/>
      <c r="AC18" s="8"/>
      <c r="AD18" s="8"/>
      <c r="AE18" s="8"/>
      <c r="AF18" s="7"/>
      <c r="AG18" s="7"/>
      <c r="AH18" s="7"/>
      <c r="AI18" s="7"/>
    </row>
    <row r="19" spans="1:35"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c r="AD19" s="8"/>
      <c r="AE19" s="8"/>
      <c r="AF19" s="7"/>
      <c r="AG19" s="7"/>
      <c r="AH19" s="7"/>
      <c r="AI19" s="7"/>
    </row>
    <row r="20" spans="1:35"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c r="AD20" s="8"/>
      <c r="AE20" s="8"/>
      <c r="AF20" s="7"/>
      <c r="AG20" s="7"/>
      <c r="AH20" s="7"/>
      <c r="AI20" s="7"/>
    </row>
    <row r="21" spans="1:35"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c r="AD21" s="8"/>
      <c r="AE21" s="8"/>
      <c r="AF21" s="7"/>
      <c r="AG21" s="7"/>
      <c r="AH21" s="7"/>
      <c r="AI21" s="7"/>
    </row>
    <row r="22" spans="1:35"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c r="AD22" s="8"/>
      <c r="AE22" s="8"/>
      <c r="AF22" s="7"/>
      <c r="AG22" s="7"/>
      <c r="AH22" s="7"/>
      <c r="AI22" s="7"/>
    </row>
    <row r="23" spans="1:35"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c r="AD23" s="8"/>
      <c r="AE23" s="8"/>
      <c r="AF23" s="7"/>
      <c r="AG23" s="7"/>
      <c r="AH23" s="7"/>
      <c r="AI23" s="7"/>
    </row>
    <row r="24" spans="1:35"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c r="AD24" s="8"/>
      <c r="AE24" s="8"/>
      <c r="AF24" s="7"/>
      <c r="AG24" s="7"/>
      <c r="AH24" s="7"/>
      <c r="AI24" s="7"/>
    </row>
    <row r="25" spans="1:35"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c r="AD25" s="8"/>
      <c r="AE25" s="8"/>
      <c r="AF25" s="7"/>
      <c r="AG25" s="7"/>
      <c r="AH25" s="7"/>
      <c r="AI25" s="7"/>
    </row>
    <row r="26" spans="1:35"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c r="AD26" s="8"/>
      <c r="AE26" s="8"/>
      <c r="AF26" s="7"/>
      <c r="AG26" s="7"/>
      <c r="AH26" s="7"/>
      <c r="AI26" s="7"/>
    </row>
    <row r="27" spans="1:35"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8"/>
      <c r="AA27" s="8"/>
      <c r="AB27" s="8"/>
      <c r="AC27" s="8"/>
      <c r="AD27" s="8"/>
      <c r="AE27" s="8"/>
      <c r="AF27" s="7"/>
      <c r="AG27" s="7"/>
      <c r="AH27" s="7"/>
      <c r="AI27" s="7"/>
    </row>
    <row r="28" spans="1:35"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8"/>
      <c r="AA28" s="8"/>
      <c r="AB28" s="8"/>
      <c r="AC28" s="8"/>
      <c r="AD28" s="8"/>
      <c r="AE28" s="8"/>
      <c r="AF28" s="7"/>
      <c r="AG28" s="7"/>
      <c r="AH28" s="7"/>
      <c r="AI28" s="7"/>
    </row>
    <row r="29" spans="1:35"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8"/>
      <c r="AA29" s="8"/>
      <c r="AB29" s="8"/>
      <c r="AC29" s="8"/>
      <c r="AD29" s="8"/>
      <c r="AE29" s="8"/>
      <c r="AF29" s="7"/>
      <c r="AG29" s="7"/>
      <c r="AH29" s="7"/>
      <c r="AI29" s="7"/>
    </row>
    <row r="30" spans="1:35"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8"/>
      <c r="AA30" s="8"/>
      <c r="AB30" s="8"/>
      <c r="AC30" s="8"/>
      <c r="AD30" s="8"/>
      <c r="AE30" s="8"/>
      <c r="AF30" s="7"/>
      <c r="AG30" s="7"/>
      <c r="AH30" s="7"/>
      <c r="AI30" s="7"/>
    </row>
    <row r="31" spans="1:35"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8"/>
      <c r="AA31" s="8"/>
      <c r="AB31" s="8"/>
      <c r="AC31" s="8"/>
      <c r="AD31" s="8"/>
      <c r="AE31" s="8"/>
      <c r="AF31" s="7"/>
      <c r="AG31" s="7"/>
      <c r="AH31" s="7"/>
      <c r="AI31" s="7"/>
    </row>
    <row r="32" spans="1:35" ht="16.5" customHeight="1" x14ac:dyDescent="0.3">
      <c r="A32" s="9"/>
      <c r="B32" s="9"/>
      <c r="C32" s="9"/>
      <c r="D32" s="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9"/>
      <c r="B33" s="9"/>
      <c r="C33" s="9"/>
      <c r="D33" s="9"/>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9"/>
      <c r="B34" s="9"/>
      <c r="C34" s="9"/>
      <c r="D34" s="9"/>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9"/>
      <c r="B35" s="9"/>
      <c r="C35" s="9"/>
      <c r="D35" s="9"/>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9"/>
      <c r="B36" s="9"/>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9"/>
      <c r="B37" s="9"/>
      <c r="C37" s="9"/>
      <c r="D37" s="9"/>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9"/>
      <c r="B38" s="9"/>
      <c r="C38" s="9"/>
      <c r="D38" s="9"/>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9"/>
      <c r="B39" s="9"/>
      <c r="C39" s="9"/>
      <c r="D39" s="9"/>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9"/>
      <c r="B40" s="9"/>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9"/>
      <c r="B41" s="9"/>
      <c r="C41" s="9"/>
      <c r="D41" s="9"/>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9"/>
      <c r="B42" s="9"/>
      <c r="C42" s="9"/>
      <c r="D42" s="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9"/>
      <c r="B43" s="9"/>
      <c r="C43" s="9"/>
      <c r="D43" s="9"/>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9"/>
      <c r="B44" s="9"/>
      <c r="C44" s="9"/>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9"/>
      <c r="B45" s="9"/>
      <c r="C45" s="9"/>
      <c r="D45" s="9"/>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9"/>
      <c r="B46" s="9"/>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9"/>
      <c r="B47" s="9"/>
      <c r="C47" s="9"/>
      <c r="D47" s="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9"/>
      <c r="B48" s="9"/>
      <c r="C48" s="9"/>
      <c r="D48" s="9"/>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9"/>
      <c r="B49" s="9"/>
      <c r="C49" s="9"/>
      <c r="D49" s="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9"/>
      <c r="B50" s="9"/>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9"/>
      <c r="B51" s="9"/>
      <c r="C51" s="9"/>
      <c r="D51" s="9"/>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9"/>
      <c r="B52" s="9"/>
      <c r="C52" s="9"/>
      <c r="D52" s="9"/>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9"/>
      <c r="B53" s="9"/>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9"/>
      <c r="B54" s="9"/>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9"/>
      <c r="B55" s="9"/>
      <c r="C55" s="9"/>
      <c r="D55" s="9"/>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9"/>
      <c r="B56" s="9"/>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9"/>
      <c r="B57" s="9"/>
      <c r="C57" s="9"/>
      <c r="D57" s="9"/>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9"/>
      <c r="B58" s="9"/>
      <c r="C58" s="9"/>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9"/>
      <c r="B59" s="9"/>
      <c r="C59" s="9"/>
      <c r="D59" s="9"/>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9"/>
      <c r="B60" s="9"/>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9"/>
      <c r="B61" s="9"/>
      <c r="C61" s="9"/>
      <c r="D61" s="9"/>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9"/>
      <c r="B62" s="9"/>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9"/>
      <c r="B63" s="9"/>
      <c r="C63" s="9"/>
      <c r="D63" s="9"/>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9"/>
      <c r="B64" s="9"/>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9"/>
      <c r="B65" s="9"/>
      <c r="C65" s="9"/>
      <c r="D65" s="9"/>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9"/>
      <c r="B66" s="9"/>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9"/>
      <c r="B67" s="9"/>
      <c r="C67" s="9"/>
      <c r="D67" s="9"/>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9"/>
      <c r="B68" s="9"/>
      <c r="C68" s="9"/>
      <c r="D68" s="9"/>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9"/>
      <c r="B69" s="9"/>
      <c r="C69" s="9"/>
      <c r="D69" s="9"/>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9"/>
      <c r="B70" s="9"/>
      <c r="C70" s="9"/>
      <c r="D70" s="9"/>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9"/>
      <c r="B71" s="9"/>
      <c r="C71" s="9"/>
      <c r="D71" s="9"/>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9"/>
      <c r="B72" s="9"/>
      <c r="C72" s="9"/>
      <c r="D72" s="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9"/>
      <c r="B73" s="9"/>
      <c r="C73" s="9"/>
      <c r="D73" s="9"/>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9"/>
      <c r="B74" s="9"/>
      <c r="C74" s="9"/>
      <c r="D74" s="9"/>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9"/>
      <c r="B75" s="9"/>
      <c r="C75" s="9"/>
      <c r="D75" s="9"/>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9"/>
      <c r="B76" s="9"/>
      <c r="C76" s="9"/>
      <c r="D76" s="9"/>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9"/>
      <c r="B77" s="9"/>
      <c r="C77" s="9"/>
      <c r="D77" s="9"/>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9"/>
      <c r="B78" s="9"/>
      <c r="C78" s="9"/>
      <c r="D78" s="9"/>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9"/>
      <c r="B79" s="9"/>
      <c r="C79" s="9"/>
      <c r="D79" s="9"/>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9"/>
      <c r="B80" s="9"/>
      <c r="C80" s="9"/>
      <c r="D80" s="9"/>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9"/>
      <c r="B81" s="9"/>
      <c r="C81" s="9"/>
      <c r="D81" s="9"/>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9"/>
      <c r="B82" s="9"/>
      <c r="C82" s="9"/>
      <c r="D82" s="9"/>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9"/>
      <c r="B83" s="9"/>
      <c r="C83" s="9"/>
      <c r="D83" s="9"/>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9"/>
      <c r="B84" s="9"/>
      <c r="C84" s="9"/>
      <c r="D84" s="9"/>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9"/>
      <c r="B85" s="9"/>
      <c r="C85" s="9"/>
      <c r="D85" s="9"/>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9"/>
      <c r="B86" s="9"/>
      <c r="C86" s="9"/>
      <c r="D86" s="9"/>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9"/>
      <c r="B87" s="9"/>
      <c r="C87" s="9"/>
      <c r="D87" s="9"/>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9"/>
      <c r="B88" s="9"/>
      <c r="C88" s="9"/>
      <c r="D88" s="9"/>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9"/>
      <c r="B89" s="9"/>
      <c r="C89" s="9"/>
      <c r="D89" s="9"/>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9"/>
      <c r="B90" s="9"/>
      <c r="C90" s="9"/>
      <c r="D90" s="9"/>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9"/>
      <c r="B91" s="9"/>
      <c r="C91" s="9"/>
      <c r="D91" s="9"/>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9"/>
      <c r="B92" s="9"/>
      <c r="C92" s="9"/>
      <c r="D92" s="9"/>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9"/>
      <c r="B93" s="9"/>
      <c r="C93" s="9"/>
      <c r="D93" s="9"/>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9"/>
      <c r="B94" s="9"/>
      <c r="C94" s="9"/>
      <c r="D94" s="9"/>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9"/>
      <c r="B95" s="9"/>
      <c r="C95" s="9"/>
      <c r="D95" s="9"/>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9"/>
      <c r="B96" s="9"/>
      <c r="C96" s="9"/>
      <c r="D96" s="9"/>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9"/>
      <c r="B97" s="9"/>
      <c r="C97" s="9"/>
      <c r="D97" s="9"/>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9"/>
      <c r="B98" s="9"/>
      <c r="C98" s="9"/>
      <c r="D98" s="9"/>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9"/>
      <c r="B99" s="9"/>
      <c r="C99" s="9"/>
      <c r="D99" s="9"/>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9"/>
      <c r="B100" s="9"/>
      <c r="C100" s="9"/>
      <c r="D100" s="9"/>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9"/>
      <c r="B101" s="9"/>
      <c r="C101" s="9"/>
      <c r="D101" s="9"/>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9"/>
      <c r="B102" s="9"/>
      <c r="C102" s="9"/>
      <c r="D102" s="9"/>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9"/>
      <c r="B103" s="9"/>
      <c r="C103" s="9"/>
      <c r="D103" s="9"/>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9"/>
      <c r="B104" s="9"/>
      <c r="C104" s="9"/>
      <c r="D104" s="9"/>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9"/>
      <c r="B105" s="9"/>
      <c r="C105" s="9"/>
      <c r="D105" s="9"/>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9"/>
      <c r="B106" s="9"/>
      <c r="C106" s="9"/>
      <c r="D106" s="9"/>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9"/>
      <c r="B107" s="9"/>
      <c r="C107" s="9"/>
      <c r="D107" s="9"/>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9"/>
      <c r="B108" s="9"/>
      <c r="C108" s="9"/>
      <c r="D108" s="9"/>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9"/>
      <c r="B109" s="9"/>
      <c r="C109" s="9"/>
      <c r="D109" s="9"/>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9"/>
      <c r="B110" s="9"/>
      <c r="C110" s="9"/>
      <c r="D110" s="9"/>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9"/>
      <c r="B111" s="9"/>
      <c r="C111" s="9"/>
      <c r="D111" s="9"/>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9"/>
      <c r="B112" s="9"/>
      <c r="C112" s="9"/>
      <c r="D112" s="9"/>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9"/>
      <c r="B113" s="9"/>
      <c r="C113" s="9"/>
      <c r="D113" s="9"/>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9"/>
      <c r="B114" s="9"/>
      <c r="C114" s="9"/>
      <c r="D114" s="9"/>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9"/>
      <c r="B115" s="9"/>
      <c r="C115" s="9"/>
      <c r="D115" s="9"/>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9"/>
      <c r="B116" s="9"/>
      <c r="C116" s="9"/>
      <c r="D116" s="9"/>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9"/>
      <c r="B117" s="9"/>
      <c r="C117" s="9"/>
      <c r="D117" s="9"/>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9"/>
      <c r="B118" s="9"/>
      <c r="C118" s="9"/>
      <c r="D118" s="9"/>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9"/>
      <c r="B119" s="9"/>
      <c r="C119" s="9"/>
      <c r="D119" s="9"/>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9"/>
      <c r="B120" s="9"/>
      <c r="C120" s="9"/>
      <c r="D120" s="9"/>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9"/>
      <c r="B121" s="9"/>
      <c r="C121" s="9"/>
      <c r="D121" s="9"/>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9"/>
      <c r="B122" s="9"/>
      <c r="C122" s="9"/>
      <c r="D122" s="9"/>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9"/>
      <c r="B123" s="9"/>
      <c r="C123" s="9"/>
      <c r="D123" s="9"/>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9"/>
      <c r="B124" s="9"/>
      <c r="C124" s="9"/>
      <c r="D124" s="9"/>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9"/>
      <c r="B125" s="9"/>
      <c r="C125" s="9"/>
      <c r="D125" s="9"/>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9"/>
      <c r="B126" s="9"/>
      <c r="C126" s="9"/>
      <c r="D126" s="9"/>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9"/>
      <c r="B127" s="9"/>
      <c r="C127" s="9"/>
      <c r="D127" s="9"/>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9"/>
      <c r="B128" s="9"/>
      <c r="C128" s="9"/>
      <c r="D128" s="9"/>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9"/>
      <c r="B129" s="9"/>
      <c r="C129" s="9"/>
      <c r="D129" s="9"/>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9"/>
      <c r="B130" s="9"/>
      <c r="C130" s="9"/>
      <c r="D130" s="9"/>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9"/>
      <c r="B131" s="9"/>
      <c r="C131" s="9"/>
      <c r="D131" s="9"/>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9"/>
      <c r="B132" s="9"/>
      <c r="C132" s="9"/>
      <c r="D132" s="9"/>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9"/>
      <c r="B133" s="9"/>
      <c r="C133" s="9"/>
      <c r="D133" s="9"/>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9"/>
      <c r="B134" s="9"/>
      <c r="C134" s="9"/>
      <c r="D134" s="9"/>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9"/>
      <c r="B135" s="9"/>
      <c r="C135" s="9"/>
      <c r="D135" s="9"/>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9"/>
      <c r="B136" s="9"/>
      <c r="C136" s="9"/>
      <c r="D136" s="9"/>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9"/>
      <c r="B137" s="9"/>
      <c r="C137" s="9"/>
      <c r="D137" s="9"/>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9"/>
      <c r="B138" s="9"/>
      <c r="C138" s="9"/>
      <c r="D138" s="9"/>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9"/>
      <c r="B139" s="9"/>
      <c r="C139" s="9"/>
      <c r="D139" s="9"/>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9"/>
      <c r="B140" s="9"/>
      <c r="C140" s="9"/>
      <c r="D140" s="9"/>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9"/>
      <c r="B141" s="9"/>
      <c r="C141" s="9"/>
      <c r="D141" s="9"/>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9"/>
      <c r="B142" s="9"/>
      <c r="C142" s="9"/>
      <c r="D142" s="9"/>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9"/>
      <c r="B143" s="9"/>
      <c r="C143" s="9"/>
      <c r="D143" s="9"/>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9"/>
      <c r="B144" s="9"/>
      <c r="C144" s="9"/>
      <c r="D144" s="9"/>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9"/>
      <c r="B145" s="9"/>
      <c r="C145" s="9"/>
      <c r="D145" s="9"/>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9"/>
      <c r="B146" s="9"/>
      <c r="C146" s="9"/>
      <c r="D146" s="9"/>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9"/>
      <c r="B147" s="9"/>
      <c r="C147" s="9"/>
      <c r="D147" s="9"/>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9"/>
      <c r="B148" s="9"/>
      <c r="C148" s="9"/>
      <c r="D148" s="9"/>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9"/>
      <c r="B149" s="9"/>
      <c r="C149" s="9"/>
      <c r="D149" s="9"/>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9"/>
      <c r="B150" s="9"/>
      <c r="C150" s="9"/>
      <c r="D150" s="9"/>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9"/>
      <c r="B151" s="9"/>
      <c r="C151" s="9"/>
      <c r="D151" s="9"/>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9"/>
      <c r="B152" s="9"/>
      <c r="C152" s="9"/>
      <c r="D152" s="9"/>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9"/>
      <c r="B153" s="9"/>
      <c r="C153" s="9"/>
      <c r="D153" s="9"/>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9"/>
      <c r="B154" s="9"/>
      <c r="C154" s="9"/>
      <c r="D154" s="9"/>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9"/>
      <c r="B155" s="9"/>
      <c r="C155" s="9"/>
      <c r="D155" s="9"/>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9"/>
      <c r="B156" s="9"/>
      <c r="C156" s="9"/>
      <c r="D156" s="9"/>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9"/>
      <c r="B157" s="9"/>
      <c r="C157" s="9"/>
      <c r="D157" s="9"/>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9"/>
      <c r="B158" s="9"/>
      <c r="C158" s="9"/>
      <c r="D158" s="9"/>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9"/>
      <c r="B159" s="9"/>
      <c r="C159" s="9"/>
      <c r="D159" s="9"/>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9"/>
      <c r="B160" s="9"/>
      <c r="C160" s="9"/>
      <c r="D160" s="9"/>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9"/>
      <c r="B161" s="9"/>
      <c r="C161" s="9"/>
      <c r="D161" s="9"/>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9"/>
      <c r="B162" s="9"/>
      <c r="C162" s="9"/>
      <c r="D162" s="9"/>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9"/>
      <c r="B163" s="9"/>
      <c r="C163" s="9"/>
      <c r="D163" s="9"/>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9"/>
      <c r="B164" s="9"/>
      <c r="C164" s="9"/>
      <c r="D164" s="9"/>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9"/>
      <c r="B165" s="9"/>
      <c r="C165" s="9"/>
      <c r="D165" s="9"/>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9"/>
      <c r="B166" s="9"/>
      <c r="C166" s="9"/>
      <c r="D166" s="9"/>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9"/>
      <c r="B167" s="9"/>
      <c r="C167" s="9"/>
      <c r="D167" s="9"/>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9"/>
      <c r="B168" s="9"/>
      <c r="C168" s="9"/>
      <c r="D168" s="9"/>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9"/>
      <c r="B169" s="9"/>
      <c r="C169" s="9"/>
      <c r="D169" s="9"/>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9"/>
      <c r="B170" s="9"/>
      <c r="C170" s="9"/>
      <c r="D170" s="9"/>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9"/>
      <c r="B171" s="9"/>
      <c r="C171" s="9"/>
      <c r="D171" s="9"/>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9"/>
      <c r="B172" s="9"/>
      <c r="C172" s="9"/>
      <c r="D172" s="9"/>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9"/>
      <c r="B173" s="9"/>
      <c r="C173" s="9"/>
      <c r="D173" s="9"/>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9"/>
      <c r="B174" s="9"/>
      <c r="C174" s="9"/>
      <c r="D174" s="9"/>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9"/>
      <c r="B175" s="9"/>
      <c r="C175" s="9"/>
      <c r="D175" s="9"/>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9"/>
      <c r="B176" s="9"/>
      <c r="C176" s="9"/>
      <c r="D176" s="9"/>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9"/>
      <c r="B177" s="9"/>
      <c r="C177" s="9"/>
      <c r="D177" s="9"/>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9"/>
      <c r="B178" s="9"/>
      <c r="C178" s="9"/>
      <c r="D178" s="9"/>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9"/>
      <c r="B179" s="9"/>
      <c r="C179" s="9"/>
      <c r="D179" s="9"/>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9"/>
      <c r="B180" s="9"/>
      <c r="C180" s="9"/>
      <c r="D180" s="9"/>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9"/>
      <c r="B181" s="9"/>
      <c r="C181" s="9"/>
      <c r="D181" s="9"/>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9"/>
      <c r="B182" s="9"/>
      <c r="C182" s="9"/>
      <c r="D182" s="9"/>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9"/>
      <c r="B183" s="9"/>
      <c r="C183" s="9"/>
      <c r="D183" s="9"/>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9"/>
      <c r="B184" s="9"/>
      <c r="C184" s="9"/>
      <c r="D184" s="9"/>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9"/>
      <c r="B185" s="9"/>
      <c r="C185" s="9"/>
      <c r="D185" s="9"/>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9"/>
      <c r="B186" s="9"/>
      <c r="C186" s="9"/>
      <c r="D186" s="9"/>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9"/>
      <c r="B187" s="9"/>
      <c r="C187" s="9"/>
      <c r="D187" s="9"/>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9"/>
      <c r="B188" s="9"/>
      <c r="C188" s="9"/>
      <c r="D188" s="9"/>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9"/>
      <c r="B189" s="9"/>
      <c r="C189" s="9"/>
      <c r="D189" s="9"/>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9"/>
      <c r="B190" s="9"/>
      <c r="C190" s="9"/>
      <c r="D190" s="9"/>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9"/>
      <c r="B191" s="9"/>
      <c r="C191" s="9"/>
      <c r="D191" s="9"/>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9"/>
      <c r="B192" s="9"/>
      <c r="C192" s="9"/>
      <c r="D192" s="9"/>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9"/>
      <c r="B193" s="9"/>
      <c r="C193" s="9"/>
      <c r="D193" s="9"/>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9"/>
      <c r="B194" s="9"/>
      <c r="C194" s="9"/>
      <c r="D194" s="9"/>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9"/>
      <c r="B195" s="9"/>
      <c r="C195" s="9"/>
      <c r="D195" s="9"/>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9"/>
      <c r="B196" s="9"/>
      <c r="C196" s="9"/>
      <c r="D196" s="9"/>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9"/>
      <c r="B197" s="9"/>
      <c r="C197" s="9"/>
      <c r="D197" s="9"/>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9"/>
      <c r="B198" s="9"/>
      <c r="C198" s="9"/>
      <c r="D198" s="9"/>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9"/>
      <c r="B199" s="9"/>
      <c r="C199" s="9"/>
      <c r="D199" s="9"/>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9"/>
      <c r="B200" s="9"/>
      <c r="C200" s="9"/>
      <c r="D200" s="9"/>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9"/>
      <c r="B201" s="9"/>
      <c r="C201" s="9"/>
      <c r="D201" s="9"/>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9"/>
      <c r="B202" s="9"/>
      <c r="C202" s="9"/>
      <c r="D202" s="9"/>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9"/>
      <c r="B203" s="9"/>
      <c r="C203" s="9"/>
      <c r="D203" s="9"/>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9"/>
      <c r="B204" s="9"/>
      <c r="C204" s="9"/>
      <c r="D204" s="9"/>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9"/>
      <c r="B205" s="9"/>
      <c r="C205" s="9"/>
      <c r="D205" s="9"/>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9"/>
      <c r="B206" s="9"/>
      <c r="C206" s="9"/>
      <c r="D206" s="9"/>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9"/>
      <c r="B207" s="9"/>
      <c r="C207" s="9"/>
      <c r="D207" s="9"/>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9"/>
      <c r="B208" s="9"/>
      <c r="C208" s="9"/>
      <c r="D208" s="9"/>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9"/>
      <c r="B209" s="9"/>
      <c r="C209" s="9"/>
      <c r="D209" s="9"/>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9"/>
      <c r="B210" s="9"/>
      <c r="C210" s="9"/>
      <c r="D210" s="9"/>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9"/>
      <c r="B211" s="9"/>
      <c r="C211" s="9"/>
      <c r="D211" s="9"/>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9"/>
      <c r="B212" s="9"/>
      <c r="C212" s="9"/>
      <c r="D212" s="9"/>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9"/>
      <c r="B213" s="9"/>
      <c r="C213" s="9"/>
      <c r="D213" s="9"/>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9"/>
      <c r="B214" s="9"/>
      <c r="C214" s="9"/>
      <c r="D214" s="9"/>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9"/>
      <c r="B215" s="9"/>
      <c r="C215" s="9"/>
      <c r="D215" s="9"/>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9"/>
      <c r="B216" s="9"/>
      <c r="C216" s="9"/>
      <c r="D216" s="9"/>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9"/>
      <c r="B217" s="9"/>
      <c r="C217" s="9"/>
      <c r="D217" s="9"/>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9"/>
      <c r="B218" s="9"/>
      <c r="C218" s="9"/>
      <c r="D218" s="9"/>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9"/>
      <c r="B219" s="9"/>
      <c r="C219" s="9"/>
      <c r="D219" s="9"/>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9"/>
      <c r="B220" s="9"/>
      <c r="C220" s="9"/>
      <c r="D220" s="9"/>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9"/>
      <c r="B221" s="9"/>
      <c r="C221" s="9"/>
      <c r="D221" s="9"/>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9"/>
      <c r="B222" s="9"/>
      <c r="C222" s="9"/>
      <c r="D222" s="9"/>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9"/>
      <c r="B223" s="9"/>
      <c r="C223" s="9"/>
      <c r="D223" s="9"/>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9"/>
      <c r="B224" s="9"/>
      <c r="C224" s="9"/>
      <c r="D224" s="9"/>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9"/>
      <c r="B225" s="9"/>
      <c r="C225" s="9"/>
      <c r="D225" s="9"/>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9"/>
      <c r="B226" s="9"/>
      <c r="C226" s="9"/>
      <c r="D226" s="9"/>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9"/>
      <c r="B227" s="9"/>
      <c r="C227" s="9"/>
      <c r="D227" s="9"/>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9"/>
      <c r="B228" s="9"/>
      <c r="C228" s="9"/>
      <c r="D228" s="9"/>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9"/>
      <c r="B229" s="9"/>
      <c r="C229" s="9"/>
      <c r="D229" s="9"/>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9"/>
      <c r="B230" s="9"/>
      <c r="C230" s="9"/>
      <c r="D230" s="9"/>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9"/>
      <c r="B231" s="9"/>
      <c r="C231" s="9"/>
      <c r="D231" s="9"/>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9"/>
      <c r="B232" s="9"/>
      <c r="C232" s="9"/>
      <c r="D232" s="9"/>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9"/>
      <c r="B233" s="9"/>
      <c r="C233" s="9"/>
      <c r="D233" s="9"/>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9"/>
      <c r="B234" s="9"/>
      <c r="C234" s="9"/>
      <c r="D234" s="9"/>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9"/>
      <c r="B235" s="9"/>
      <c r="C235" s="9"/>
      <c r="D235" s="9"/>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9"/>
      <c r="B236" s="9"/>
      <c r="C236" s="9"/>
      <c r="D236" s="9"/>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9"/>
      <c r="B237" s="9"/>
      <c r="C237" s="9"/>
      <c r="D237" s="9"/>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9"/>
      <c r="B238" s="9"/>
      <c r="C238" s="9"/>
      <c r="D238" s="9"/>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9"/>
      <c r="B239" s="9"/>
      <c r="C239" s="9"/>
      <c r="D239" s="9"/>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9"/>
      <c r="B240" s="9"/>
      <c r="C240" s="9"/>
      <c r="D240" s="9"/>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9"/>
      <c r="B241" s="9"/>
      <c r="C241" s="9"/>
      <c r="D241" s="9"/>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9"/>
      <c r="B242" s="9"/>
      <c r="C242" s="9"/>
      <c r="D242" s="9"/>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9"/>
      <c r="B243" s="9"/>
      <c r="C243" s="9"/>
      <c r="D243" s="9"/>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9"/>
      <c r="B244" s="9"/>
      <c r="C244" s="9"/>
      <c r="D244" s="9"/>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9"/>
      <c r="B245" s="9"/>
      <c r="C245" s="9"/>
      <c r="D245" s="9"/>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9"/>
      <c r="B246" s="9"/>
      <c r="C246" s="9"/>
      <c r="D246" s="9"/>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9"/>
      <c r="B247" s="9"/>
      <c r="C247" s="9"/>
      <c r="D247" s="9"/>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9"/>
      <c r="B248" s="9"/>
      <c r="C248" s="9"/>
      <c r="D248" s="9"/>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9"/>
      <c r="B249" s="9"/>
      <c r="C249" s="9"/>
      <c r="D249" s="9"/>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9"/>
      <c r="B250" s="9"/>
      <c r="C250" s="9"/>
      <c r="D250" s="9"/>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9"/>
      <c r="B251" s="9"/>
      <c r="C251" s="9"/>
      <c r="D251" s="9"/>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9"/>
      <c r="B252" s="9"/>
      <c r="C252" s="9"/>
      <c r="D252" s="9"/>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9"/>
      <c r="B253" s="9"/>
      <c r="C253" s="9"/>
      <c r="D253" s="9"/>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9"/>
      <c r="B254" s="9"/>
      <c r="C254" s="9"/>
      <c r="D254" s="9"/>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9"/>
      <c r="B255" s="9"/>
      <c r="C255" s="9"/>
      <c r="D255" s="9"/>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9"/>
      <c r="B256" s="9"/>
      <c r="C256" s="9"/>
      <c r="D256" s="9"/>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9"/>
      <c r="B257" s="9"/>
      <c r="C257" s="9"/>
      <c r="D257" s="9"/>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9"/>
      <c r="B258" s="9"/>
      <c r="C258" s="9"/>
      <c r="D258" s="9"/>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9"/>
      <c r="B259" s="9"/>
      <c r="C259" s="9"/>
      <c r="D259" s="9"/>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9"/>
      <c r="B260" s="9"/>
      <c r="C260" s="9"/>
      <c r="D260" s="9"/>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9"/>
      <c r="B261" s="9"/>
      <c r="C261" s="9"/>
      <c r="D261" s="9"/>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9"/>
      <c r="B262" s="9"/>
      <c r="C262" s="9"/>
      <c r="D262" s="9"/>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9"/>
      <c r="B263" s="9"/>
      <c r="C263" s="9"/>
      <c r="D263" s="9"/>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9"/>
      <c r="B264" s="9"/>
      <c r="C264" s="9"/>
      <c r="D264" s="9"/>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9"/>
      <c r="B265" s="9"/>
      <c r="C265" s="9"/>
      <c r="D265" s="9"/>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9"/>
      <c r="B266" s="9"/>
      <c r="C266" s="9"/>
      <c r="D266" s="9"/>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9"/>
      <c r="B267" s="9"/>
      <c r="C267" s="9"/>
      <c r="D267" s="9"/>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9"/>
      <c r="B268" s="9"/>
      <c r="C268" s="9"/>
      <c r="D268" s="9"/>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9"/>
      <c r="B269" s="9"/>
      <c r="C269" s="9"/>
      <c r="D269" s="9"/>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9"/>
      <c r="B270" s="9"/>
      <c r="C270" s="9"/>
      <c r="D270" s="9"/>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9"/>
      <c r="B271" s="9"/>
      <c r="C271" s="9"/>
      <c r="D271" s="9"/>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9"/>
      <c r="B272" s="9"/>
      <c r="C272" s="9"/>
      <c r="D272" s="9"/>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9"/>
      <c r="B273" s="9"/>
      <c r="C273" s="9"/>
      <c r="D273" s="9"/>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9"/>
      <c r="B274" s="9"/>
      <c r="C274" s="9"/>
      <c r="D274" s="9"/>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9"/>
      <c r="B275" s="9"/>
      <c r="C275" s="9"/>
      <c r="D275" s="9"/>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9"/>
      <c r="B276" s="9"/>
      <c r="C276" s="9"/>
      <c r="D276" s="9"/>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9"/>
      <c r="B277" s="9"/>
      <c r="C277" s="9"/>
      <c r="D277" s="9"/>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9"/>
      <c r="B278" s="9"/>
      <c r="C278" s="9"/>
      <c r="D278" s="9"/>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9"/>
      <c r="B279" s="9"/>
      <c r="C279" s="9"/>
      <c r="D279" s="9"/>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9"/>
      <c r="B280" s="9"/>
      <c r="C280" s="9"/>
      <c r="D280" s="9"/>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9"/>
      <c r="B281" s="9"/>
      <c r="C281" s="9"/>
      <c r="D281" s="9"/>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9"/>
      <c r="B282" s="9"/>
      <c r="C282" s="9"/>
      <c r="D282" s="9"/>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9"/>
      <c r="B283" s="9"/>
      <c r="C283" s="9"/>
      <c r="D283" s="9"/>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9"/>
      <c r="B284" s="9"/>
      <c r="C284" s="9"/>
      <c r="D284" s="9"/>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9"/>
      <c r="B285" s="9"/>
      <c r="C285" s="9"/>
      <c r="D285" s="9"/>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9"/>
      <c r="B286" s="9"/>
      <c r="C286" s="9"/>
      <c r="D286" s="9"/>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9"/>
      <c r="B287" s="9"/>
      <c r="C287" s="9"/>
      <c r="D287" s="9"/>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9"/>
      <c r="B288" s="9"/>
      <c r="C288" s="9"/>
      <c r="D288" s="9"/>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9"/>
      <c r="B289" s="9"/>
      <c r="C289" s="9"/>
      <c r="D289" s="9"/>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9"/>
      <c r="B290" s="9"/>
      <c r="C290" s="9"/>
      <c r="D290" s="9"/>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9"/>
      <c r="B291" s="9"/>
      <c r="C291" s="9"/>
      <c r="D291" s="9"/>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9"/>
      <c r="B292" s="9"/>
      <c r="C292" s="9"/>
      <c r="D292" s="9"/>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9"/>
      <c r="B293" s="9"/>
      <c r="C293" s="9"/>
      <c r="D293" s="9"/>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9"/>
      <c r="B294" s="9"/>
      <c r="C294" s="9"/>
      <c r="D294" s="9"/>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9"/>
      <c r="B295" s="9"/>
      <c r="C295" s="9"/>
      <c r="D295" s="9"/>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9"/>
      <c r="B296" s="9"/>
      <c r="C296" s="9"/>
      <c r="D296" s="9"/>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9"/>
      <c r="B297" s="9"/>
      <c r="C297" s="9"/>
      <c r="D297" s="9"/>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9"/>
      <c r="B298" s="9"/>
      <c r="C298" s="9"/>
      <c r="D298" s="9"/>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9"/>
      <c r="B299" s="9"/>
      <c r="C299" s="9"/>
      <c r="D299" s="9"/>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9"/>
      <c r="B300" s="9"/>
      <c r="C300" s="9"/>
      <c r="D300" s="9"/>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9"/>
      <c r="B301" s="9"/>
      <c r="C301" s="9"/>
      <c r="D301" s="9"/>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9"/>
      <c r="B302" s="9"/>
      <c r="C302" s="9"/>
      <c r="D302" s="9"/>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9"/>
      <c r="B303" s="9"/>
      <c r="C303" s="9"/>
      <c r="D303" s="9"/>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9"/>
      <c r="B304" s="9"/>
      <c r="C304" s="9"/>
      <c r="D304" s="9"/>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9"/>
      <c r="B305" s="9"/>
      <c r="C305" s="9"/>
      <c r="D305" s="9"/>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9"/>
      <c r="B306" s="9"/>
      <c r="C306" s="9"/>
      <c r="D306" s="9"/>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9"/>
      <c r="B307" s="9"/>
      <c r="C307" s="9"/>
      <c r="D307" s="9"/>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9"/>
      <c r="B308" s="9"/>
      <c r="C308" s="9"/>
      <c r="D308" s="9"/>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9"/>
      <c r="B309" s="9"/>
      <c r="C309" s="9"/>
      <c r="D309" s="9"/>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9"/>
      <c r="B310" s="9"/>
      <c r="C310" s="9"/>
      <c r="D310" s="9"/>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9"/>
      <c r="B311" s="9"/>
      <c r="C311" s="9"/>
      <c r="D311" s="9"/>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9"/>
      <c r="B312" s="9"/>
      <c r="C312" s="9"/>
      <c r="D312" s="9"/>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9"/>
      <c r="B313" s="9"/>
      <c r="C313" s="9"/>
      <c r="D313" s="9"/>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9"/>
      <c r="B314" s="9"/>
      <c r="C314" s="9"/>
      <c r="D314" s="9"/>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9"/>
      <c r="B315" s="9"/>
      <c r="C315" s="9"/>
      <c r="D315" s="9"/>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9"/>
      <c r="B316" s="9"/>
      <c r="C316" s="9"/>
      <c r="D316" s="9"/>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9"/>
      <c r="B317" s="9"/>
      <c r="C317" s="9"/>
      <c r="D317" s="9"/>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9"/>
      <c r="B318" s="9"/>
      <c r="C318" s="9"/>
      <c r="D318" s="9"/>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9"/>
      <c r="B319" s="9"/>
      <c r="C319" s="9"/>
      <c r="D319" s="9"/>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9"/>
      <c r="B320" s="9"/>
      <c r="C320" s="9"/>
      <c r="D320" s="9"/>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9"/>
      <c r="B321" s="9"/>
      <c r="C321" s="9"/>
      <c r="D321" s="9"/>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9"/>
      <c r="B322" s="9"/>
      <c r="C322" s="9"/>
      <c r="D322" s="9"/>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9"/>
      <c r="B323" s="9"/>
      <c r="C323" s="9"/>
      <c r="D323" s="9"/>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9"/>
      <c r="B324" s="9"/>
      <c r="C324" s="9"/>
      <c r="D324" s="9"/>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9"/>
      <c r="B325" s="9"/>
      <c r="C325" s="9"/>
      <c r="D325" s="9"/>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9"/>
      <c r="B326" s="9"/>
      <c r="C326" s="9"/>
      <c r="D326" s="9"/>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9"/>
      <c r="B327" s="9"/>
      <c r="C327" s="9"/>
      <c r="D327" s="9"/>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9"/>
      <c r="B328" s="9"/>
      <c r="C328" s="9"/>
      <c r="D328" s="9"/>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9"/>
      <c r="B329" s="9"/>
      <c r="C329" s="9"/>
      <c r="D329" s="9"/>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9"/>
      <c r="B330" s="9"/>
      <c r="C330" s="9"/>
      <c r="D330" s="9"/>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9"/>
      <c r="B331" s="9"/>
      <c r="C331" s="9"/>
      <c r="D331" s="9"/>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9"/>
      <c r="B332" s="9"/>
      <c r="C332" s="9"/>
      <c r="D332" s="9"/>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9"/>
      <c r="B333" s="9"/>
      <c r="C333" s="9"/>
      <c r="D333" s="9"/>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9"/>
      <c r="B334" s="9"/>
      <c r="C334" s="9"/>
      <c r="D334" s="9"/>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9"/>
      <c r="B335" s="9"/>
      <c r="C335" s="9"/>
      <c r="D335" s="9"/>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9"/>
      <c r="B336" s="9"/>
      <c r="C336" s="9"/>
      <c r="D336" s="9"/>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9"/>
      <c r="B337" s="9"/>
      <c r="C337" s="9"/>
      <c r="D337" s="9"/>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9"/>
      <c r="B338" s="9"/>
      <c r="C338" s="9"/>
      <c r="D338" s="9"/>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9"/>
      <c r="B339" s="9"/>
      <c r="C339" s="9"/>
      <c r="D339" s="9"/>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9"/>
      <c r="B340" s="9"/>
      <c r="C340" s="9"/>
      <c r="D340" s="9"/>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9"/>
      <c r="B341" s="9"/>
      <c r="C341" s="9"/>
      <c r="D341" s="9"/>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9"/>
      <c r="B342" s="9"/>
      <c r="C342" s="9"/>
      <c r="D342" s="9"/>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9"/>
      <c r="B343" s="9"/>
      <c r="C343" s="9"/>
      <c r="D343" s="9"/>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9"/>
      <c r="B344" s="9"/>
      <c r="C344" s="9"/>
      <c r="D344" s="9"/>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9"/>
      <c r="B345" s="9"/>
      <c r="C345" s="9"/>
      <c r="D345" s="9"/>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9"/>
      <c r="B346" s="9"/>
      <c r="C346" s="9"/>
      <c r="D346" s="9"/>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9"/>
      <c r="B347" s="9"/>
      <c r="C347" s="9"/>
      <c r="D347" s="9"/>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9"/>
      <c r="B348" s="9"/>
      <c r="C348" s="9"/>
      <c r="D348" s="9"/>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9"/>
      <c r="B349" s="9"/>
      <c r="C349" s="9"/>
      <c r="D349" s="9"/>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9"/>
      <c r="B350" s="9"/>
      <c r="C350" s="9"/>
      <c r="D350" s="9"/>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9"/>
      <c r="B351" s="9"/>
      <c r="C351" s="9"/>
      <c r="D351" s="9"/>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9"/>
      <c r="B352" s="9"/>
      <c r="C352" s="9"/>
      <c r="D352" s="9"/>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9"/>
      <c r="B353" s="9"/>
      <c r="C353" s="9"/>
      <c r="D353" s="9"/>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9"/>
      <c r="B354" s="9"/>
      <c r="C354" s="9"/>
      <c r="D354" s="9"/>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9"/>
      <c r="B355" s="9"/>
      <c r="C355" s="9"/>
      <c r="D355" s="9"/>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9"/>
      <c r="B356" s="9"/>
      <c r="C356" s="9"/>
      <c r="D356" s="9"/>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9"/>
      <c r="B357" s="9"/>
      <c r="C357" s="9"/>
      <c r="D357" s="9"/>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9"/>
      <c r="B358" s="9"/>
      <c r="C358" s="9"/>
      <c r="D358" s="9"/>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9"/>
      <c r="B359" s="9"/>
      <c r="C359" s="9"/>
      <c r="D359" s="9"/>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9"/>
      <c r="B360" s="9"/>
      <c r="C360" s="9"/>
      <c r="D360" s="9"/>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9"/>
      <c r="B361" s="9"/>
      <c r="C361" s="9"/>
      <c r="D361" s="9"/>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9"/>
      <c r="B362" s="9"/>
      <c r="C362" s="9"/>
      <c r="D362" s="9"/>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9"/>
      <c r="B363" s="9"/>
      <c r="C363" s="9"/>
      <c r="D363" s="9"/>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9"/>
      <c r="B364" s="9"/>
      <c r="C364" s="9"/>
      <c r="D364" s="9"/>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9"/>
      <c r="B365" s="9"/>
      <c r="C365" s="9"/>
      <c r="D365" s="9"/>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9"/>
      <c r="B366" s="9"/>
      <c r="C366" s="9"/>
      <c r="D366" s="9"/>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9"/>
      <c r="B367" s="9"/>
      <c r="C367" s="9"/>
      <c r="D367" s="9"/>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9"/>
      <c r="B368" s="9"/>
      <c r="C368" s="9"/>
      <c r="D368" s="9"/>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9"/>
      <c r="B369" s="9"/>
      <c r="C369" s="9"/>
      <c r="D369" s="9"/>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9"/>
      <c r="B370" s="9"/>
      <c r="C370" s="9"/>
      <c r="D370" s="9"/>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9"/>
      <c r="B371" s="9"/>
      <c r="C371" s="9"/>
      <c r="D371" s="9"/>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9"/>
      <c r="B372" s="9"/>
      <c r="C372" s="9"/>
      <c r="D372" s="9"/>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9"/>
      <c r="B373" s="9"/>
      <c r="C373" s="9"/>
      <c r="D373" s="9"/>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9"/>
      <c r="B374" s="9"/>
      <c r="C374" s="9"/>
      <c r="D374" s="9"/>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9"/>
      <c r="B375" s="9"/>
      <c r="C375" s="9"/>
      <c r="D375" s="9"/>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9"/>
      <c r="B376" s="9"/>
      <c r="C376" s="9"/>
      <c r="D376" s="9"/>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9"/>
      <c r="B377" s="9"/>
      <c r="C377" s="9"/>
      <c r="D377" s="9"/>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9"/>
      <c r="B378" s="9"/>
      <c r="C378" s="9"/>
      <c r="D378" s="9"/>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9"/>
      <c r="B379" s="9"/>
      <c r="C379" s="9"/>
      <c r="D379" s="9"/>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9"/>
      <c r="B380" s="9"/>
      <c r="C380" s="9"/>
      <c r="D380" s="9"/>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9"/>
      <c r="B381" s="9"/>
      <c r="C381" s="9"/>
      <c r="D381" s="9"/>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9"/>
      <c r="B382" s="9"/>
      <c r="C382" s="9"/>
      <c r="D382" s="9"/>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9"/>
      <c r="B383" s="9"/>
      <c r="C383" s="9"/>
      <c r="D383" s="9"/>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9"/>
      <c r="B384" s="9"/>
      <c r="C384" s="9"/>
      <c r="D384" s="9"/>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9"/>
      <c r="B385" s="9"/>
      <c r="C385" s="9"/>
      <c r="D385" s="9"/>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9"/>
      <c r="B386" s="9"/>
      <c r="C386" s="9"/>
      <c r="D386" s="9"/>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9"/>
      <c r="B387" s="9"/>
      <c r="C387" s="9"/>
      <c r="D387" s="9"/>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9"/>
      <c r="B388" s="9"/>
      <c r="C388" s="9"/>
      <c r="D388" s="9"/>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9"/>
      <c r="B389" s="9"/>
      <c r="C389" s="9"/>
      <c r="D389" s="9"/>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9"/>
      <c r="B390" s="9"/>
      <c r="C390" s="9"/>
      <c r="D390" s="9"/>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9"/>
      <c r="B391" s="9"/>
      <c r="C391" s="9"/>
      <c r="D391" s="9"/>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9"/>
      <c r="B392" s="9"/>
      <c r="C392" s="9"/>
      <c r="D392" s="9"/>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9"/>
      <c r="B393" s="9"/>
      <c r="C393" s="9"/>
      <c r="D393" s="9"/>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9"/>
      <c r="B394" s="9"/>
      <c r="C394" s="9"/>
      <c r="D394" s="9"/>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9"/>
      <c r="B395" s="9"/>
      <c r="C395" s="9"/>
      <c r="D395" s="9"/>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9"/>
      <c r="B396" s="9"/>
      <c r="C396" s="9"/>
      <c r="D396" s="9"/>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9"/>
      <c r="B397" s="9"/>
      <c r="C397" s="9"/>
      <c r="D397" s="9"/>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9"/>
      <c r="B398" s="9"/>
      <c r="C398" s="9"/>
      <c r="D398" s="9"/>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9"/>
      <c r="B399" s="9"/>
      <c r="C399" s="9"/>
      <c r="D399" s="9"/>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9"/>
      <c r="B400" s="9"/>
      <c r="C400" s="9"/>
      <c r="D400" s="9"/>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9"/>
      <c r="B401" s="9"/>
      <c r="C401" s="9"/>
      <c r="D401" s="9"/>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9"/>
      <c r="B402" s="9"/>
      <c r="C402" s="9"/>
      <c r="D402" s="9"/>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9"/>
      <c r="B403" s="9"/>
      <c r="C403" s="9"/>
      <c r="D403" s="9"/>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9"/>
      <c r="B404" s="9"/>
      <c r="C404" s="9"/>
      <c r="D404" s="9"/>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9"/>
      <c r="B405" s="9"/>
      <c r="C405" s="9"/>
      <c r="D405" s="9"/>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9"/>
      <c r="B406" s="9"/>
      <c r="C406" s="9"/>
      <c r="D406" s="9"/>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9"/>
      <c r="B407" s="9"/>
      <c r="C407" s="9"/>
      <c r="D407" s="9"/>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9"/>
      <c r="B408" s="9"/>
      <c r="C408" s="9"/>
      <c r="D408" s="9"/>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9"/>
      <c r="B409" s="9"/>
      <c r="C409" s="9"/>
      <c r="D409" s="9"/>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9"/>
      <c r="B410" s="9"/>
      <c r="C410" s="9"/>
      <c r="D410" s="9"/>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9"/>
      <c r="B411" s="9"/>
      <c r="C411" s="9"/>
      <c r="D411" s="9"/>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9"/>
      <c r="B412" s="9"/>
      <c r="C412" s="9"/>
      <c r="D412" s="9"/>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9"/>
      <c r="B413" s="9"/>
      <c r="C413" s="9"/>
      <c r="D413" s="9"/>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9"/>
      <c r="B414" s="9"/>
      <c r="C414" s="9"/>
      <c r="D414" s="9"/>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9"/>
      <c r="B415" s="9"/>
      <c r="C415" s="9"/>
      <c r="D415" s="9"/>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9"/>
      <c r="B416" s="9"/>
      <c r="C416" s="9"/>
      <c r="D416" s="9"/>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9"/>
      <c r="B417" s="9"/>
      <c r="C417" s="9"/>
      <c r="D417" s="9"/>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9"/>
      <c r="B418" s="9"/>
      <c r="C418" s="9"/>
      <c r="D418" s="9"/>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9"/>
      <c r="B419" s="9"/>
      <c r="C419" s="9"/>
      <c r="D419" s="9"/>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9"/>
      <c r="B420" s="9"/>
      <c r="C420" s="9"/>
      <c r="D420" s="9"/>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9"/>
      <c r="B421" s="9"/>
      <c r="C421" s="9"/>
      <c r="D421" s="9"/>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9"/>
      <c r="B422" s="9"/>
      <c r="C422" s="9"/>
      <c r="D422" s="9"/>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9"/>
      <c r="B423" s="9"/>
      <c r="C423" s="9"/>
      <c r="D423" s="9"/>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9"/>
      <c r="B424" s="9"/>
      <c r="C424" s="9"/>
      <c r="D424" s="9"/>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9"/>
      <c r="B425" s="9"/>
      <c r="C425" s="9"/>
      <c r="D425" s="9"/>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9"/>
      <c r="B426" s="9"/>
      <c r="C426" s="9"/>
      <c r="D426" s="9"/>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9"/>
      <c r="B427" s="9"/>
      <c r="C427" s="9"/>
      <c r="D427" s="9"/>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9"/>
      <c r="B428" s="9"/>
      <c r="C428" s="9"/>
      <c r="D428" s="9"/>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9"/>
      <c r="B429" s="9"/>
      <c r="C429" s="9"/>
      <c r="D429" s="9"/>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9"/>
      <c r="B430" s="9"/>
      <c r="C430" s="9"/>
      <c r="D430" s="9"/>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9"/>
      <c r="B431" s="9"/>
      <c r="C431" s="9"/>
      <c r="D431" s="9"/>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9"/>
      <c r="B432" s="9"/>
      <c r="C432" s="9"/>
      <c r="D432" s="9"/>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9"/>
      <c r="B433" s="9"/>
      <c r="C433" s="9"/>
      <c r="D433" s="9"/>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9"/>
      <c r="B434" s="9"/>
      <c r="C434" s="9"/>
      <c r="D434" s="9"/>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9"/>
      <c r="B435" s="9"/>
      <c r="C435" s="9"/>
      <c r="D435" s="9"/>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9"/>
      <c r="B436" s="9"/>
      <c r="C436" s="9"/>
      <c r="D436" s="9"/>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9"/>
      <c r="B437" s="9"/>
      <c r="C437" s="9"/>
      <c r="D437" s="9"/>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9"/>
      <c r="B438" s="9"/>
      <c r="C438" s="9"/>
      <c r="D438" s="9"/>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9"/>
      <c r="B439" s="9"/>
      <c r="C439" s="9"/>
      <c r="D439" s="9"/>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9"/>
      <c r="B440" s="9"/>
      <c r="C440" s="9"/>
      <c r="D440" s="9"/>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9"/>
      <c r="B441" s="9"/>
      <c r="C441" s="9"/>
      <c r="D441" s="9"/>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9"/>
      <c r="B442" s="9"/>
      <c r="C442" s="9"/>
      <c r="D442" s="9"/>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9"/>
      <c r="B443" s="9"/>
      <c r="C443" s="9"/>
      <c r="D443" s="9"/>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9"/>
      <c r="B444" s="9"/>
      <c r="C444" s="9"/>
      <c r="D444" s="9"/>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9"/>
      <c r="B445" s="9"/>
      <c r="C445" s="9"/>
      <c r="D445" s="9"/>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9"/>
      <c r="B446" s="9"/>
      <c r="C446" s="9"/>
      <c r="D446" s="9"/>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9"/>
      <c r="B447" s="9"/>
      <c r="C447" s="9"/>
      <c r="D447" s="9"/>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9"/>
      <c r="B448" s="9"/>
      <c r="C448" s="9"/>
      <c r="D448" s="9"/>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9"/>
      <c r="B449" s="9"/>
      <c r="C449" s="9"/>
      <c r="D449" s="9"/>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9"/>
      <c r="B450" s="9"/>
      <c r="C450" s="9"/>
      <c r="D450" s="9"/>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9"/>
      <c r="B451" s="9"/>
      <c r="C451" s="9"/>
      <c r="D451" s="9"/>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9"/>
      <c r="B452" s="9"/>
      <c r="C452" s="9"/>
      <c r="D452" s="9"/>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9"/>
      <c r="B453" s="9"/>
      <c r="C453" s="9"/>
      <c r="D453" s="9"/>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9"/>
      <c r="B454" s="9"/>
      <c r="C454" s="9"/>
      <c r="D454" s="9"/>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9"/>
      <c r="B455" s="9"/>
      <c r="C455" s="9"/>
      <c r="D455" s="9"/>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9"/>
      <c r="B456" s="9"/>
      <c r="C456" s="9"/>
      <c r="D456" s="9"/>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9"/>
      <c r="B457" s="9"/>
      <c r="C457" s="9"/>
      <c r="D457" s="9"/>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9"/>
      <c r="B458" s="9"/>
      <c r="C458" s="9"/>
      <c r="D458" s="9"/>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9"/>
      <c r="B459" s="9"/>
      <c r="C459" s="9"/>
      <c r="D459" s="9"/>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9"/>
      <c r="B460" s="9"/>
      <c r="C460" s="9"/>
      <c r="D460" s="9"/>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9"/>
      <c r="B461" s="9"/>
      <c r="C461" s="9"/>
      <c r="D461" s="9"/>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9"/>
      <c r="B462" s="9"/>
      <c r="C462" s="9"/>
      <c r="D462" s="9"/>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9"/>
      <c r="B463" s="9"/>
      <c r="C463" s="9"/>
      <c r="D463" s="9"/>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9"/>
      <c r="B464" s="9"/>
      <c r="C464" s="9"/>
      <c r="D464" s="9"/>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9"/>
      <c r="B465" s="9"/>
      <c r="C465" s="9"/>
      <c r="D465" s="9"/>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9"/>
      <c r="B466" s="9"/>
      <c r="C466" s="9"/>
      <c r="D466" s="9"/>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9"/>
      <c r="B467" s="9"/>
      <c r="C467" s="9"/>
      <c r="D467" s="9"/>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9"/>
      <c r="B468" s="9"/>
      <c r="C468" s="9"/>
      <c r="D468" s="9"/>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9"/>
      <c r="B469" s="9"/>
      <c r="C469" s="9"/>
      <c r="D469" s="9"/>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9"/>
      <c r="B470" s="9"/>
      <c r="C470" s="9"/>
      <c r="D470" s="9"/>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9"/>
      <c r="B471" s="9"/>
      <c r="C471" s="9"/>
      <c r="D471" s="9"/>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9"/>
      <c r="B472" s="9"/>
      <c r="C472" s="9"/>
      <c r="D472" s="9"/>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9"/>
      <c r="B473" s="9"/>
      <c r="C473" s="9"/>
      <c r="D473" s="9"/>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9"/>
      <c r="B474" s="9"/>
      <c r="C474" s="9"/>
      <c r="D474" s="9"/>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9"/>
      <c r="B475" s="9"/>
      <c r="C475" s="9"/>
      <c r="D475" s="9"/>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9"/>
      <c r="B476" s="9"/>
      <c r="C476" s="9"/>
      <c r="D476" s="9"/>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9"/>
      <c r="B477" s="9"/>
      <c r="C477" s="9"/>
      <c r="D477" s="9"/>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9"/>
      <c r="B478" s="9"/>
      <c r="C478" s="9"/>
      <c r="D478" s="9"/>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9"/>
      <c r="B479" s="9"/>
      <c r="C479" s="9"/>
      <c r="D479" s="9"/>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9"/>
      <c r="B480" s="9"/>
      <c r="C480" s="9"/>
      <c r="D480" s="9"/>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9"/>
      <c r="B481" s="9"/>
      <c r="C481" s="9"/>
      <c r="D481" s="9"/>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9"/>
      <c r="B482" s="9"/>
      <c r="C482" s="9"/>
      <c r="D482" s="9"/>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9"/>
      <c r="B483" s="9"/>
      <c r="C483" s="9"/>
      <c r="D483" s="9"/>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9"/>
      <c r="B484" s="9"/>
      <c r="C484" s="9"/>
      <c r="D484" s="9"/>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9"/>
      <c r="B485" s="9"/>
      <c r="C485" s="9"/>
      <c r="D485" s="9"/>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9"/>
      <c r="B486" s="9"/>
      <c r="C486" s="9"/>
      <c r="D486" s="9"/>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9"/>
      <c r="B487" s="9"/>
      <c r="C487" s="9"/>
      <c r="D487" s="9"/>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9"/>
      <c r="B488" s="9"/>
      <c r="C488" s="9"/>
      <c r="D488" s="9"/>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9"/>
      <c r="B489" s="9"/>
      <c r="C489" s="9"/>
      <c r="D489" s="9"/>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9"/>
      <c r="B490" s="9"/>
      <c r="C490" s="9"/>
      <c r="D490" s="9"/>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9"/>
      <c r="B491" s="9"/>
      <c r="C491" s="9"/>
      <c r="D491" s="9"/>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9"/>
      <c r="B492" s="9"/>
      <c r="C492" s="9"/>
      <c r="D492" s="9"/>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9"/>
      <c r="B493" s="9"/>
      <c r="C493" s="9"/>
      <c r="D493" s="9"/>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9"/>
      <c r="B494" s="9"/>
      <c r="C494" s="9"/>
      <c r="D494" s="9"/>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9"/>
      <c r="B495" s="9"/>
      <c r="C495" s="9"/>
      <c r="D495" s="9"/>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9"/>
      <c r="B496" s="9"/>
      <c r="C496" s="9"/>
      <c r="D496" s="9"/>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9"/>
      <c r="B497" s="9"/>
      <c r="C497" s="9"/>
      <c r="D497" s="9"/>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9"/>
      <c r="B498" s="9"/>
      <c r="C498" s="9"/>
      <c r="D498" s="9"/>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9"/>
      <c r="B499" s="9"/>
      <c r="C499" s="9"/>
      <c r="D499" s="9"/>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9"/>
      <c r="B500" s="9"/>
      <c r="C500" s="9"/>
      <c r="D500" s="9"/>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9"/>
      <c r="B501" s="9"/>
      <c r="C501" s="9"/>
      <c r="D501" s="9"/>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9"/>
      <c r="B502" s="9"/>
      <c r="C502" s="9"/>
      <c r="D502" s="9"/>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9"/>
      <c r="B503" s="9"/>
      <c r="C503" s="9"/>
      <c r="D503" s="9"/>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9"/>
      <c r="B504" s="9"/>
      <c r="C504" s="9"/>
      <c r="D504" s="9"/>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9"/>
      <c r="B505" s="9"/>
      <c r="C505" s="9"/>
      <c r="D505" s="9"/>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9"/>
      <c r="B506" s="9"/>
      <c r="C506" s="9"/>
      <c r="D506" s="9"/>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9"/>
      <c r="B507" s="9"/>
      <c r="C507" s="9"/>
      <c r="D507" s="9"/>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9"/>
      <c r="B508" s="9"/>
      <c r="C508" s="9"/>
      <c r="D508" s="9"/>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9"/>
      <c r="B509" s="9"/>
      <c r="C509" s="9"/>
      <c r="D509" s="9"/>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9"/>
      <c r="B510" s="9"/>
      <c r="C510" s="9"/>
      <c r="D510" s="9"/>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9"/>
      <c r="B511" s="9"/>
      <c r="C511" s="9"/>
      <c r="D511" s="9"/>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9"/>
      <c r="B512" s="9"/>
      <c r="C512" s="9"/>
      <c r="D512" s="9"/>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9"/>
      <c r="B513" s="9"/>
      <c r="C513" s="9"/>
      <c r="D513" s="9"/>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9"/>
      <c r="B514" s="9"/>
      <c r="C514" s="9"/>
      <c r="D514" s="9"/>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9"/>
      <c r="B515" s="9"/>
      <c r="C515" s="9"/>
      <c r="D515" s="9"/>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9"/>
      <c r="B516" s="9"/>
      <c r="C516" s="9"/>
      <c r="D516" s="9"/>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9"/>
      <c r="B517" s="9"/>
      <c r="C517" s="9"/>
      <c r="D517" s="9"/>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9"/>
      <c r="B518" s="9"/>
      <c r="C518" s="9"/>
      <c r="D518" s="9"/>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9"/>
      <c r="B519" s="9"/>
      <c r="C519" s="9"/>
      <c r="D519" s="9"/>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9"/>
      <c r="B520" s="9"/>
      <c r="C520" s="9"/>
      <c r="D520" s="9"/>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9"/>
      <c r="B521" s="9"/>
      <c r="C521" s="9"/>
      <c r="D521" s="9"/>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9"/>
      <c r="B522" s="9"/>
      <c r="C522" s="9"/>
      <c r="D522" s="9"/>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9"/>
      <c r="B523" s="9"/>
      <c r="C523" s="9"/>
      <c r="D523" s="9"/>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9"/>
      <c r="B524" s="9"/>
      <c r="C524" s="9"/>
      <c r="D524" s="9"/>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9"/>
      <c r="B525" s="9"/>
      <c r="C525" s="9"/>
      <c r="D525" s="9"/>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9"/>
      <c r="B526" s="9"/>
      <c r="C526" s="9"/>
      <c r="D526" s="9"/>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9"/>
      <c r="B527" s="9"/>
      <c r="C527" s="9"/>
      <c r="D527" s="9"/>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9"/>
      <c r="B528" s="9"/>
      <c r="C528" s="9"/>
      <c r="D528" s="9"/>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9"/>
      <c r="B529" s="9"/>
      <c r="C529" s="9"/>
      <c r="D529" s="9"/>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9"/>
      <c r="B530" s="9"/>
      <c r="C530" s="9"/>
      <c r="D530" s="9"/>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9"/>
      <c r="B531" s="9"/>
      <c r="C531" s="9"/>
      <c r="D531" s="9"/>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9"/>
      <c r="B532" s="9"/>
      <c r="C532" s="9"/>
      <c r="D532" s="9"/>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9"/>
      <c r="B533" s="9"/>
      <c r="C533" s="9"/>
      <c r="D533" s="9"/>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9"/>
      <c r="B534" s="9"/>
      <c r="C534" s="9"/>
      <c r="D534" s="9"/>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9"/>
      <c r="B535" s="9"/>
      <c r="C535" s="9"/>
      <c r="D535" s="9"/>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9"/>
      <c r="B536" s="9"/>
      <c r="C536" s="9"/>
      <c r="D536" s="9"/>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9"/>
      <c r="B537" s="9"/>
      <c r="C537" s="9"/>
      <c r="D537" s="9"/>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9"/>
      <c r="B538" s="9"/>
      <c r="C538" s="9"/>
      <c r="D538" s="9"/>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9"/>
      <c r="B539" s="9"/>
      <c r="C539" s="9"/>
      <c r="D539" s="9"/>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9"/>
      <c r="B540" s="9"/>
      <c r="C540" s="9"/>
      <c r="D540" s="9"/>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9"/>
      <c r="B541" s="9"/>
      <c r="C541" s="9"/>
      <c r="D541" s="9"/>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9"/>
      <c r="B542" s="9"/>
      <c r="C542" s="9"/>
      <c r="D542" s="9"/>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9"/>
      <c r="B543" s="9"/>
      <c r="C543" s="9"/>
      <c r="D543" s="9"/>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9"/>
      <c r="B544" s="9"/>
      <c r="C544" s="9"/>
      <c r="D544" s="9"/>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9"/>
      <c r="B545" s="9"/>
      <c r="C545" s="9"/>
      <c r="D545" s="9"/>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9"/>
      <c r="B546" s="9"/>
      <c r="C546" s="9"/>
      <c r="D546" s="9"/>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9"/>
      <c r="B547" s="9"/>
      <c r="C547" s="9"/>
      <c r="D547" s="9"/>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9"/>
      <c r="B548" s="9"/>
      <c r="C548" s="9"/>
      <c r="D548" s="9"/>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9"/>
      <c r="B549" s="9"/>
      <c r="C549" s="9"/>
      <c r="D549" s="9"/>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9"/>
      <c r="B550" s="9"/>
      <c r="C550" s="9"/>
      <c r="D550" s="9"/>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9"/>
      <c r="B551" s="9"/>
      <c r="C551" s="9"/>
      <c r="D551" s="9"/>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9"/>
      <c r="B552" s="9"/>
      <c r="C552" s="9"/>
      <c r="D552" s="9"/>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9"/>
      <c r="B553" s="9"/>
      <c r="C553" s="9"/>
      <c r="D553" s="9"/>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9"/>
      <c r="B554" s="9"/>
      <c r="C554" s="9"/>
      <c r="D554" s="9"/>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9"/>
      <c r="B555" s="9"/>
      <c r="C555" s="9"/>
      <c r="D555" s="9"/>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9"/>
      <c r="B556" s="9"/>
      <c r="C556" s="9"/>
      <c r="D556" s="9"/>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9"/>
      <c r="B557" s="9"/>
      <c r="C557" s="9"/>
      <c r="D557" s="9"/>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9"/>
      <c r="B558" s="9"/>
      <c r="C558" s="9"/>
      <c r="D558" s="9"/>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9"/>
      <c r="B559" s="9"/>
      <c r="C559" s="9"/>
      <c r="D559" s="9"/>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9"/>
      <c r="B560" s="9"/>
      <c r="C560" s="9"/>
      <c r="D560" s="9"/>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9"/>
      <c r="B561" s="9"/>
      <c r="C561" s="9"/>
      <c r="D561" s="9"/>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9"/>
      <c r="B562" s="9"/>
      <c r="C562" s="9"/>
      <c r="D562" s="9"/>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9"/>
      <c r="B563" s="9"/>
      <c r="C563" s="9"/>
      <c r="D563" s="9"/>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9"/>
      <c r="B564" s="9"/>
      <c r="C564" s="9"/>
      <c r="D564" s="9"/>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9"/>
      <c r="B565" s="9"/>
      <c r="C565" s="9"/>
      <c r="D565" s="9"/>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9"/>
      <c r="B566" s="9"/>
      <c r="C566" s="9"/>
      <c r="D566" s="9"/>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9"/>
      <c r="B567" s="9"/>
      <c r="C567" s="9"/>
      <c r="D567" s="9"/>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9"/>
      <c r="B568" s="9"/>
      <c r="C568" s="9"/>
      <c r="D568" s="9"/>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9"/>
      <c r="B569" s="9"/>
      <c r="C569" s="9"/>
      <c r="D569" s="9"/>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9"/>
      <c r="B570" s="9"/>
      <c r="C570" s="9"/>
      <c r="D570" s="9"/>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9"/>
      <c r="B571" s="9"/>
      <c r="C571" s="9"/>
      <c r="D571" s="9"/>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9"/>
      <c r="B572" s="9"/>
      <c r="C572" s="9"/>
      <c r="D572" s="9"/>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9"/>
      <c r="B573" s="9"/>
      <c r="C573" s="9"/>
      <c r="D573" s="9"/>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9"/>
      <c r="B574" s="9"/>
      <c r="C574" s="9"/>
      <c r="D574" s="9"/>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9"/>
      <c r="B575" s="9"/>
      <c r="C575" s="9"/>
      <c r="D575" s="9"/>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9"/>
      <c r="B576" s="9"/>
      <c r="C576" s="9"/>
      <c r="D576" s="9"/>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9"/>
      <c r="B577" s="9"/>
      <c r="C577" s="9"/>
      <c r="D577" s="9"/>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9"/>
      <c r="B578" s="9"/>
      <c r="C578" s="9"/>
      <c r="D578" s="9"/>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9"/>
      <c r="B579" s="9"/>
      <c r="C579" s="9"/>
      <c r="D579" s="9"/>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9"/>
      <c r="B580" s="9"/>
      <c r="C580" s="9"/>
      <c r="D580" s="9"/>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9"/>
      <c r="B581" s="9"/>
      <c r="C581" s="9"/>
      <c r="D581" s="9"/>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9"/>
      <c r="B582" s="9"/>
      <c r="C582" s="9"/>
      <c r="D582" s="9"/>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9"/>
      <c r="B583" s="9"/>
      <c r="C583" s="9"/>
      <c r="D583" s="9"/>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9"/>
      <c r="B584" s="9"/>
      <c r="C584" s="9"/>
      <c r="D584" s="9"/>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9"/>
      <c r="B585" s="9"/>
      <c r="C585" s="9"/>
      <c r="D585" s="9"/>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9"/>
      <c r="B586" s="9"/>
      <c r="C586" s="9"/>
      <c r="D586" s="9"/>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9"/>
      <c r="B587" s="9"/>
      <c r="C587" s="9"/>
      <c r="D587" s="9"/>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9"/>
      <c r="B588" s="9"/>
      <c r="C588" s="9"/>
      <c r="D588" s="9"/>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9"/>
      <c r="B589" s="9"/>
      <c r="C589" s="9"/>
      <c r="D589" s="9"/>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9"/>
      <c r="B590" s="9"/>
      <c r="C590" s="9"/>
      <c r="D590" s="9"/>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9"/>
      <c r="B591" s="9"/>
      <c r="C591" s="9"/>
      <c r="D591" s="9"/>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9"/>
      <c r="B592" s="9"/>
      <c r="C592" s="9"/>
      <c r="D592" s="9"/>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9"/>
      <c r="B593" s="9"/>
      <c r="C593" s="9"/>
      <c r="D593" s="9"/>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9"/>
      <c r="B594" s="9"/>
      <c r="C594" s="9"/>
      <c r="D594" s="9"/>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9"/>
      <c r="B595" s="9"/>
      <c r="C595" s="9"/>
      <c r="D595" s="9"/>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9"/>
      <c r="B596" s="9"/>
      <c r="C596" s="9"/>
      <c r="D596" s="9"/>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9"/>
      <c r="B597" s="9"/>
      <c r="C597" s="9"/>
      <c r="D597" s="9"/>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9"/>
      <c r="B598" s="9"/>
      <c r="C598" s="9"/>
      <c r="D598" s="9"/>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9"/>
      <c r="B599" s="9"/>
      <c r="C599" s="9"/>
      <c r="D599" s="9"/>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9"/>
      <c r="B600" s="9"/>
      <c r="C600" s="9"/>
      <c r="D600" s="9"/>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9"/>
      <c r="B601" s="9"/>
      <c r="C601" s="9"/>
      <c r="D601" s="9"/>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9"/>
      <c r="B602" s="9"/>
      <c r="C602" s="9"/>
      <c r="D602" s="9"/>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9"/>
      <c r="B603" s="9"/>
      <c r="C603" s="9"/>
      <c r="D603" s="9"/>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9"/>
      <c r="B604" s="9"/>
      <c r="C604" s="9"/>
      <c r="D604" s="9"/>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9"/>
      <c r="B605" s="9"/>
      <c r="C605" s="9"/>
      <c r="D605" s="9"/>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9"/>
      <c r="B606" s="9"/>
      <c r="C606" s="9"/>
      <c r="D606" s="9"/>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9"/>
      <c r="B607" s="9"/>
      <c r="C607" s="9"/>
      <c r="D607" s="9"/>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9"/>
      <c r="B608" s="9"/>
      <c r="C608" s="9"/>
      <c r="D608" s="9"/>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9"/>
      <c r="B609" s="9"/>
      <c r="C609" s="9"/>
      <c r="D609" s="9"/>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9"/>
      <c r="B610" s="9"/>
      <c r="C610" s="9"/>
      <c r="D610" s="9"/>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9"/>
      <c r="B611" s="9"/>
      <c r="C611" s="9"/>
      <c r="D611" s="9"/>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9"/>
      <c r="B612" s="9"/>
      <c r="C612" s="9"/>
      <c r="D612" s="9"/>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9"/>
      <c r="B613" s="9"/>
      <c r="C613" s="9"/>
      <c r="D613" s="9"/>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9"/>
      <c r="B614" s="9"/>
      <c r="C614" s="9"/>
      <c r="D614" s="9"/>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9"/>
      <c r="B615" s="9"/>
      <c r="C615" s="9"/>
      <c r="D615" s="9"/>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9"/>
      <c r="B616" s="9"/>
      <c r="C616" s="9"/>
      <c r="D616" s="9"/>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9"/>
      <c r="B617" s="9"/>
      <c r="C617" s="9"/>
      <c r="D617" s="9"/>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9"/>
      <c r="B618" s="9"/>
      <c r="C618" s="9"/>
      <c r="D618" s="9"/>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9"/>
      <c r="B619" s="9"/>
      <c r="C619" s="9"/>
      <c r="D619" s="9"/>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9"/>
      <c r="B620" s="9"/>
      <c r="C620" s="9"/>
      <c r="D620" s="9"/>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9"/>
      <c r="B621" s="9"/>
      <c r="C621" s="9"/>
      <c r="D621" s="9"/>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9"/>
      <c r="B622" s="9"/>
      <c r="C622" s="9"/>
      <c r="D622" s="9"/>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9"/>
      <c r="B623" s="9"/>
      <c r="C623" s="9"/>
      <c r="D623" s="9"/>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9"/>
      <c r="B624" s="9"/>
      <c r="C624" s="9"/>
      <c r="D624" s="9"/>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9"/>
      <c r="B625" s="9"/>
      <c r="C625" s="9"/>
      <c r="D625" s="9"/>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9"/>
      <c r="B626" s="9"/>
      <c r="C626" s="9"/>
      <c r="D626" s="9"/>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9"/>
      <c r="B627" s="9"/>
      <c r="C627" s="9"/>
      <c r="D627" s="9"/>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9"/>
      <c r="B628" s="9"/>
      <c r="C628" s="9"/>
      <c r="D628" s="9"/>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9"/>
      <c r="B629" s="9"/>
      <c r="C629" s="9"/>
      <c r="D629" s="9"/>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9"/>
      <c r="B630" s="9"/>
      <c r="C630" s="9"/>
      <c r="D630" s="9"/>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9"/>
      <c r="B631" s="9"/>
      <c r="C631" s="9"/>
      <c r="D631" s="9"/>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9"/>
      <c r="B632" s="9"/>
      <c r="C632" s="9"/>
      <c r="D632" s="9"/>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9"/>
      <c r="B633" s="9"/>
      <c r="C633" s="9"/>
      <c r="D633" s="9"/>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9"/>
      <c r="B634" s="9"/>
      <c r="C634" s="9"/>
      <c r="D634" s="9"/>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9"/>
      <c r="B635" s="9"/>
      <c r="C635" s="9"/>
      <c r="D635" s="9"/>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9"/>
      <c r="B636" s="9"/>
      <c r="C636" s="9"/>
      <c r="D636" s="9"/>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9"/>
      <c r="B637" s="9"/>
      <c r="C637" s="9"/>
      <c r="D637" s="9"/>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9"/>
      <c r="B638" s="9"/>
      <c r="C638" s="9"/>
      <c r="D638" s="9"/>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9"/>
      <c r="B639" s="9"/>
      <c r="C639" s="9"/>
      <c r="D639" s="9"/>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9"/>
      <c r="B640" s="9"/>
      <c r="C640" s="9"/>
      <c r="D640" s="9"/>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9"/>
      <c r="B641" s="9"/>
      <c r="C641" s="9"/>
      <c r="D641" s="9"/>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9"/>
      <c r="B642" s="9"/>
      <c r="C642" s="9"/>
      <c r="D642" s="9"/>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9"/>
      <c r="B643" s="9"/>
      <c r="C643" s="9"/>
      <c r="D643" s="9"/>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9"/>
      <c r="B644" s="9"/>
      <c r="C644" s="9"/>
      <c r="D644" s="9"/>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9"/>
      <c r="B645" s="9"/>
      <c r="C645" s="9"/>
      <c r="D645" s="9"/>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9"/>
      <c r="B646" s="9"/>
      <c r="C646" s="9"/>
      <c r="D646" s="9"/>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9"/>
      <c r="B647" s="9"/>
      <c r="C647" s="9"/>
      <c r="D647" s="9"/>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9"/>
      <c r="B648" s="9"/>
      <c r="C648" s="9"/>
      <c r="D648" s="9"/>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9"/>
      <c r="B649" s="9"/>
      <c r="C649" s="9"/>
      <c r="D649" s="9"/>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9"/>
      <c r="B650" s="9"/>
      <c r="C650" s="9"/>
      <c r="D650" s="9"/>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9"/>
      <c r="B651" s="9"/>
      <c r="C651" s="9"/>
      <c r="D651" s="9"/>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9"/>
      <c r="B652" s="9"/>
      <c r="C652" s="9"/>
      <c r="D652" s="9"/>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9"/>
      <c r="B653" s="9"/>
      <c r="C653" s="9"/>
      <c r="D653" s="9"/>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9"/>
      <c r="B654" s="9"/>
      <c r="C654" s="9"/>
      <c r="D654" s="9"/>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9"/>
      <c r="B655" s="9"/>
      <c r="C655" s="9"/>
      <c r="D655" s="9"/>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9"/>
      <c r="B656" s="9"/>
      <c r="C656" s="9"/>
      <c r="D656" s="9"/>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9"/>
      <c r="B657" s="9"/>
      <c r="C657" s="9"/>
      <c r="D657" s="9"/>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9"/>
      <c r="B658" s="9"/>
      <c r="C658" s="9"/>
      <c r="D658" s="9"/>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9"/>
      <c r="B659" s="9"/>
      <c r="C659" s="9"/>
      <c r="D659" s="9"/>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9"/>
      <c r="B660" s="9"/>
      <c r="C660" s="9"/>
      <c r="D660" s="9"/>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9"/>
      <c r="B661" s="9"/>
      <c r="C661" s="9"/>
      <c r="D661" s="9"/>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9"/>
      <c r="B662" s="9"/>
      <c r="C662" s="9"/>
      <c r="D662" s="9"/>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9"/>
      <c r="B663" s="9"/>
      <c r="C663" s="9"/>
      <c r="D663" s="9"/>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9"/>
      <c r="B664" s="9"/>
      <c r="C664" s="9"/>
      <c r="D664" s="9"/>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9"/>
      <c r="B665" s="9"/>
      <c r="C665" s="9"/>
      <c r="D665" s="9"/>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9"/>
      <c r="B666" s="9"/>
      <c r="C666" s="9"/>
      <c r="D666" s="9"/>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9"/>
      <c r="B667" s="9"/>
      <c r="C667" s="9"/>
      <c r="D667" s="9"/>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9"/>
      <c r="B668" s="9"/>
      <c r="C668" s="9"/>
      <c r="D668" s="9"/>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9"/>
      <c r="B669" s="9"/>
      <c r="C669" s="9"/>
      <c r="D669" s="9"/>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9"/>
      <c r="B670" s="9"/>
      <c r="C670" s="9"/>
      <c r="D670" s="9"/>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9"/>
      <c r="B671" s="9"/>
      <c r="C671" s="9"/>
      <c r="D671" s="9"/>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9"/>
      <c r="B672" s="9"/>
      <c r="C672" s="9"/>
      <c r="D672" s="9"/>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9"/>
      <c r="B673" s="9"/>
      <c r="C673" s="9"/>
      <c r="D673" s="9"/>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9"/>
      <c r="B674" s="9"/>
      <c r="C674" s="9"/>
      <c r="D674" s="9"/>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9"/>
      <c r="B675" s="9"/>
      <c r="C675" s="9"/>
      <c r="D675" s="9"/>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9"/>
      <c r="B676" s="9"/>
      <c r="C676" s="9"/>
      <c r="D676" s="9"/>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9"/>
      <c r="B677" s="9"/>
      <c r="C677" s="9"/>
      <c r="D677" s="9"/>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9"/>
      <c r="B678" s="9"/>
      <c r="C678" s="9"/>
      <c r="D678" s="9"/>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9"/>
      <c r="B679" s="9"/>
      <c r="C679" s="9"/>
      <c r="D679" s="9"/>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9"/>
      <c r="B680" s="9"/>
      <c r="C680" s="9"/>
      <c r="D680" s="9"/>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9"/>
      <c r="B681" s="9"/>
      <c r="C681" s="9"/>
      <c r="D681" s="9"/>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9"/>
      <c r="B682" s="9"/>
      <c r="C682" s="9"/>
      <c r="D682" s="9"/>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9"/>
      <c r="B683" s="9"/>
      <c r="C683" s="9"/>
      <c r="D683" s="9"/>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9"/>
      <c r="B684" s="9"/>
      <c r="C684" s="9"/>
      <c r="D684" s="9"/>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9"/>
      <c r="B685" s="9"/>
      <c r="C685" s="9"/>
      <c r="D685" s="9"/>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9"/>
      <c r="B686" s="9"/>
      <c r="C686" s="9"/>
      <c r="D686" s="9"/>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9"/>
      <c r="B687" s="9"/>
      <c r="C687" s="9"/>
      <c r="D687" s="9"/>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9"/>
      <c r="B688" s="9"/>
      <c r="C688" s="9"/>
      <c r="D688" s="9"/>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9"/>
      <c r="B689" s="9"/>
      <c r="C689" s="9"/>
      <c r="D689" s="9"/>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9"/>
      <c r="B690" s="9"/>
      <c r="C690" s="9"/>
      <c r="D690" s="9"/>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9"/>
      <c r="B691" s="9"/>
      <c r="C691" s="9"/>
      <c r="D691" s="9"/>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9"/>
      <c r="B692" s="9"/>
      <c r="C692" s="9"/>
      <c r="D692" s="9"/>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9"/>
      <c r="B693" s="9"/>
      <c r="C693" s="9"/>
      <c r="D693" s="9"/>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9"/>
      <c r="B694" s="9"/>
      <c r="C694" s="9"/>
      <c r="D694" s="9"/>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9"/>
      <c r="B695" s="9"/>
      <c r="C695" s="9"/>
      <c r="D695" s="9"/>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9"/>
      <c r="B696" s="9"/>
      <c r="C696" s="9"/>
      <c r="D696" s="9"/>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9"/>
      <c r="B697" s="9"/>
      <c r="C697" s="9"/>
      <c r="D697" s="9"/>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9"/>
      <c r="B698" s="9"/>
      <c r="C698" s="9"/>
      <c r="D698" s="9"/>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9"/>
      <c r="B699" s="9"/>
      <c r="C699" s="9"/>
      <c r="D699" s="9"/>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9"/>
      <c r="B700" s="9"/>
      <c r="C700" s="9"/>
      <c r="D700" s="9"/>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9"/>
      <c r="B701" s="9"/>
      <c r="C701" s="9"/>
      <c r="D701" s="9"/>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9"/>
      <c r="B702" s="9"/>
      <c r="C702" s="9"/>
      <c r="D702" s="9"/>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9"/>
      <c r="B703" s="9"/>
      <c r="C703" s="9"/>
      <c r="D703" s="9"/>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9"/>
      <c r="B704" s="9"/>
      <c r="C704" s="9"/>
      <c r="D704" s="9"/>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9"/>
      <c r="B705" s="9"/>
      <c r="C705" s="9"/>
      <c r="D705" s="9"/>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9"/>
      <c r="B706" s="9"/>
      <c r="C706" s="9"/>
      <c r="D706" s="9"/>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9"/>
      <c r="B707" s="9"/>
      <c r="C707" s="9"/>
      <c r="D707" s="9"/>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9"/>
      <c r="B708" s="9"/>
      <c r="C708" s="9"/>
      <c r="D708" s="9"/>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9"/>
      <c r="B709" s="9"/>
      <c r="C709" s="9"/>
      <c r="D709" s="9"/>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9"/>
      <c r="B710" s="9"/>
      <c r="C710" s="9"/>
      <c r="D710" s="9"/>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9"/>
      <c r="B711" s="9"/>
      <c r="C711" s="9"/>
      <c r="D711" s="9"/>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9"/>
      <c r="B712" s="9"/>
      <c r="C712" s="9"/>
      <c r="D712" s="9"/>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9"/>
      <c r="B713" s="9"/>
      <c r="C713" s="9"/>
      <c r="D713" s="9"/>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9"/>
      <c r="B714" s="9"/>
      <c r="C714" s="9"/>
      <c r="D714" s="9"/>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9"/>
      <c r="B715" s="9"/>
      <c r="C715" s="9"/>
      <c r="D715" s="9"/>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9"/>
      <c r="B716" s="9"/>
      <c r="C716" s="9"/>
      <c r="D716" s="9"/>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9"/>
      <c r="B717" s="9"/>
      <c r="C717" s="9"/>
      <c r="D717" s="9"/>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9"/>
      <c r="B718" s="9"/>
      <c r="C718" s="9"/>
      <c r="D718" s="9"/>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9"/>
      <c r="B719" s="9"/>
      <c r="C719" s="9"/>
      <c r="D719" s="9"/>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9"/>
      <c r="B720" s="9"/>
      <c r="C720" s="9"/>
      <c r="D720" s="9"/>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9"/>
      <c r="B721" s="9"/>
      <c r="C721" s="9"/>
      <c r="D721" s="9"/>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9"/>
      <c r="B722" s="9"/>
      <c r="C722" s="9"/>
      <c r="D722" s="9"/>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9"/>
      <c r="B723" s="9"/>
      <c r="C723" s="9"/>
      <c r="D723" s="9"/>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9"/>
      <c r="B724" s="9"/>
      <c r="C724" s="9"/>
      <c r="D724" s="9"/>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9"/>
      <c r="B725" s="9"/>
      <c r="C725" s="9"/>
      <c r="D725" s="9"/>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9"/>
      <c r="B726" s="9"/>
      <c r="C726" s="9"/>
      <c r="D726" s="9"/>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9"/>
      <c r="B727" s="9"/>
      <c r="C727" s="9"/>
      <c r="D727" s="9"/>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9"/>
      <c r="B728" s="9"/>
      <c r="C728" s="9"/>
      <c r="D728" s="9"/>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9"/>
      <c r="B729" s="9"/>
      <c r="C729" s="9"/>
      <c r="D729" s="9"/>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9"/>
      <c r="B730" s="9"/>
      <c r="C730" s="9"/>
      <c r="D730" s="9"/>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9"/>
      <c r="B731" s="9"/>
      <c r="C731" s="9"/>
      <c r="D731" s="9"/>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9"/>
      <c r="B732" s="9"/>
      <c r="C732" s="9"/>
      <c r="D732" s="9"/>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9"/>
      <c r="B733" s="9"/>
      <c r="C733" s="9"/>
      <c r="D733" s="9"/>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9"/>
      <c r="B734" s="9"/>
      <c r="C734" s="9"/>
      <c r="D734" s="9"/>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9"/>
      <c r="B735" s="9"/>
      <c r="C735" s="9"/>
      <c r="D735" s="9"/>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9"/>
      <c r="B736" s="9"/>
      <c r="C736" s="9"/>
      <c r="D736" s="9"/>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9"/>
      <c r="B737" s="9"/>
      <c r="C737" s="9"/>
      <c r="D737" s="9"/>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9"/>
      <c r="B738" s="9"/>
      <c r="C738" s="9"/>
      <c r="D738" s="9"/>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9"/>
      <c r="B739" s="9"/>
      <c r="C739" s="9"/>
      <c r="D739" s="9"/>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9"/>
      <c r="B740" s="9"/>
      <c r="C740" s="9"/>
      <c r="D740" s="9"/>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9"/>
      <c r="B741" s="9"/>
      <c r="C741" s="9"/>
      <c r="D741" s="9"/>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9"/>
      <c r="B742" s="9"/>
      <c r="C742" s="9"/>
      <c r="D742" s="9"/>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9"/>
      <c r="B743" s="9"/>
      <c r="C743" s="9"/>
      <c r="D743" s="9"/>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9"/>
      <c r="B744" s="9"/>
      <c r="C744" s="9"/>
      <c r="D744" s="9"/>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9"/>
      <c r="B745" s="9"/>
      <c r="C745" s="9"/>
      <c r="D745" s="9"/>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9"/>
      <c r="B746" s="9"/>
      <c r="C746" s="9"/>
      <c r="D746" s="9"/>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9"/>
      <c r="B747" s="9"/>
      <c r="C747" s="9"/>
      <c r="D747" s="9"/>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9"/>
      <c r="B748" s="9"/>
      <c r="C748" s="9"/>
      <c r="D748" s="9"/>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9"/>
      <c r="B749" s="9"/>
      <c r="C749" s="9"/>
      <c r="D749" s="9"/>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9"/>
      <c r="B750" s="9"/>
      <c r="C750" s="9"/>
      <c r="D750" s="9"/>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9"/>
      <c r="B751" s="9"/>
      <c r="C751" s="9"/>
      <c r="D751" s="9"/>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9"/>
      <c r="B752" s="9"/>
      <c r="C752" s="9"/>
      <c r="D752" s="9"/>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9"/>
      <c r="B753" s="9"/>
      <c r="C753" s="9"/>
      <c r="D753" s="9"/>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9"/>
      <c r="B754" s="9"/>
      <c r="C754" s="9"/>
      <c r="D754" s="9"/>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9"/>
      <c r="B755" s="9"/>
      <c r="C755" s="9"/>
      <c r="D755" s="9"/>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9"/>
      <c r="B756" s="9"/>
      <c r="C756" s="9"/>
      <c r="D756" s="9"/>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9"/>
      <c r="B757" s="9"/>
      <c r="C757" s="9"/>
      <c r="D757" s="9"/>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9"/>
      <c r="B758" s="9"/>
      <c r="C758" s="9"/>
      <c r="D758" s="9"/>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9"/>
      <c r="B759" s="9"/>
      <c r="C759" s="9"/>
      <c r="D759" s="9"/>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9"/>
      <c r="B760" s="9"/>
      <c r="C760" s="9"/>
      <c r="D760" s="9"/>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9"/>
      <c r="B761" s="9"/>
      <c r="C761" s="9"/>
      <c r="D761" s="9"/>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9"/>
      <c r="B762" s="9"/>
      <c r="C762" s="9"/>
      <c r="D762" s="9"/>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9"/>
      <c r="B763" s="9"/>
      <c r="C763" s="9"/>
      <c r="D763" s="9"/>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9"/>
      <c r="B764" s="9"/>
      <c r="C764" s="9"/>
      <c r="D764" s="9"/>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9"/>
      <c r="B765" s="9"/>
      <c r="C765" s="9"/>
      <c r="D765" s="9"/>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9"/>
      <c r="B766" s="9"/>
      <c r="C766" s="9"/>
      <c r="D766" s="9"/>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9"/>
      <c r="B767" s="9"/>
      <c r="C767" s="9"/>
      <c r="D767" s="9"/>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9"/>
      <c r="B768" s="9"/>
      <c r="C768" s="9"/>
      <c r="D768" s="9"/>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9"/>
      <c r="B769" s="9"/>
      <c r="C769" s="9"/>
      <c r="D769" s="9"/>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9"/>
      <c r="B770" s="9"/>
      <c r="C770" s="9"/>
      <c r="D770" s="9"/>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9"/>
      <c r="B771" s="9"/>
      <c r="C771" s="9"/>
      <c r="D771" s="9"/>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9"/>
      <c r="B772" s="9"/>
      <c r="C772" s="9"/>
      <c r="D772" s="9"/>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9"/>
      <c r="B773" s="9"/>
      <c r="C773" s="9"/>
      <c r="D773" s="9"/>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9"/>
      <c r="B774" s="9"/>
      <c r="C774" s="9"/>
      <c r="D774" s="9"/>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9"/>
      <c r="B775" s="9"/>
      <c r="C775" s="9"/>
      <c r="D775" s="9"/>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9"/>
      <c r="B776" s="9"/>
      <c r="C776" s="9"/>
      <c r="D776" s="9"/>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9"/>
      <c r="B777" s="9"/>
      <c r="C777" s="9"/>
      <c r="D777" s="9"/>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9"/>
      <c r="B778" s="9"/>
      <c r="C778" s="9"/>
      <c r="D778" s="9"/>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9"/>
      <c r="B779" s="9"/>
      <c r="C779" s="9"/>
      <c r="D779" s="9"/>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9"/>
      <c r="B780" s="9"/>
      <c r="C780" s="9"/>
      <c r="D780" s="9"/>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9"/>
      <c r="B781" s="9"/>
      <c r="C781" s="9"/>
      <c r="D781" s="9"/>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9"/>
      <c r="B782" s="9"/>
      <c r="C782" s="9"/>
      <c r="D782" s="9"/>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9"/>
      <c r="B783" s="9"/>
      <c r="C783" s="9"/>
      <c r="D783" s="9"/>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9"/>
      <c r="B784" s="9"/>
      <c r="C784" s="9"/>
      <c r="D784" s="9"/>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9"/>
      <c r="B785" s="9"/>
      <c r="C785" s="9"/>
      <c r="D785" s="9"/>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9"/>
      <c r="B786" s="9"/>
      <c r="C786" s="9"/>
      <c r="D786" s="9"/>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9"/>
      <c r="B787" s="9"/>
      <c r="C787" s="9"/>
      <c r="D787" s="9"/>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9"/>
      <c r="B788" s="9"/>
      <c r="C788" s="9"/>
      <c r="D788" s="9"/>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9"/>
      <c r="B789" s="9"/>
      <c r="C789" s="9"/>
      <c r="D789" s="9"/>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9"/>
      <c r="B790" s="9"/>
      <c r="C790" s="9"/>
      <c r="D790" s="9"/>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9"/>
      <c r="B791" s="9"/>
      <c r="C791" s="9"/>
      <c r="D791" s="9"/>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9"/>
      <c r="B792" s="9"/>
      <c r="C792" s="9"/>
      <c r="D792" s="9"/>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9"/>
      <c r="B793" s="9"/>
      <c r="C793" s="9"/>
      <c r="D793" s="9"/>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9"/>
      <c r="B794" s="9"/>
      <c r="C794" s="9"/>
      <c r="D794" s="9"/>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9"/>
      <c r="B795" s="9"/>
      <c r="C795" s="9"/>
      <c r="D795" s="9"/>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9"/>
      <c r="B796" s="9"/>
      <c r="C796" s="9"/>
      <c r="D796" s="9"/>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9"/>
      <c r="B797" s="9"/>
      <c r="C797" s="9"/>
      <c r="D797" s="9"/>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9"/>
      <c r="B798" s="9"/>
      <c r="C798" s="9"/>
      <c r="D798" s="9"/>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9"/>
      <c r="B799" s="9"/>
      <c r="C799" s="9"/>
      <c r="D799" s="9"/>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9"/>
      <c r="B800" s="9"/>
      <c r="C800" s="9"/>
      <c r="D800" s="9"/>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9"/>
      <c r="B801" s="9"/>
      <c r="C801" s="9"/>
      <c r="D801" s="9"/>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9"/>
      <c r="B802" s="9"/>
      <c r="C802" s="9"/>
      <c r="D802" s="9"/>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9"/>
      <c r="B803" s="9"/>
      <c r="C803" s="9"/>
      <c r="D803" s="9"/>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9"/>
      <c r="B804" s="9"/>
      <c r="C804" s="9"/>
      <c r="D804" s="9"/>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9"/>
      <c r="B805" s="9"/>
      <c r="C805" s="9"/>
      <c r="D805" s="9"/>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9"/>
      <c r="B806" s="9"/>
      <c r="C806" s="9"/>
      <c r="D806" s="9"/>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9"/>
      <c r="B807" s="9"/>
      <c r="C807" s="9"/>
      <c r="D807" s="9"/>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9"/>
      <c r="B808" s="9"/>
      <c r="C808" s="9"/>
      <c r="D808" s="9"/>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9"/>
      <c r="B809" s="9"/>
      <c r="C809" s="9"/>
      <c r="D809" s="9"/>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9"/>
      <c r="B810" s="9"/>
      <c r="C810" s="9"/>
      <c r="D810" s="9"/>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9"/>
      <c r="B811" s="9"/>
      <c r="C811" s="9"/>
      <c r="D811" s="9"/>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9"/>
      <c r="B812" s="9"/>
      <c r="C812" s="9"/>
      <c r="D812" s="9"/>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9"/>
      <c r="B813" s="9"/>
      <c r="C813" s="9"/>
      <c r="D813" s="9"/>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9"/>
      <c r="B814" s="9"/>
      <c r="C814" s="9"/>
      <c r="D814" s="9"/>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9"/>
      <c r="B815" s="9"/>
      <c r="C815" s="9"/>
      <c r="D815" s="9"/>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9"/>
      <c r="B816" s="9"/>
      <c r="C816" s="9"/>
      <c r="D816" s="9"/>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9"/>
      <c r="B817" s="9"/>
      <c r="C817" s="9"/>
      <c r="D817" s="9"/>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9"/>
      <c r="B818" s="9"/>
      <c r="C818" s="9"/>
      <c r="D818" s="9"/>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9"/>
      <c r="B819" s="9"/>
      <c r="C819" s="9"/>
      <c r="D819" s="9"/>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9"/>
      <c r="B820" s="9"/>
      <c r="C820" s="9"/>
      <c r="D820" s="9"/>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9"/>
      <c r="B821" s="9"/>
      <c r="C821" s="9"/>
      <c r="D821" s="9"/>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9"/>
      <c r="B822" s="9"/>
      <c r="C822" s="9"/>
      <c r="D822" s="9"/>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9"/>
      <c r="B823" s="9"/>
      <c r="C823" s="9"/>
      <c r="D823" s="9"/>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9"/>
      <c r="B824" s="9"/>
      <c r="C824" s="9"/>
      <c r="D824" s="9"/>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9"/>
      <c r="B825" s="9"/>
      <c r="C825" s="9"/>
      <c r="D825" s="9"/>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9"/>
      <c r="B826" s="9"/>
      <c r="C826" s="9"/>
      <c r="D826" s="9"/>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9"/>
      <c r="B827" s="9"/>
      <c r="C827" s="9"/>
      <c r="D827" s="9"/>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9"/>
      <c r="B828" s="9"/>
      <c r="C828" s="9"/>
      <c r="D828" s="9"/>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9"/>
      <c r="B829" s="9"/>
      <c r="C829" s="9"/>
      <c r="D829" s="9"/>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9"/>
      <c r="B830" s="9"/>
      <c r="C830" s="9"/>
      <c r="D830" s="9"/>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9"/>
      <c r="B831" s="9"/>
      <c r="C831" s="9"/>
      <c r="D831" s="9"/>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9"/>
      <c r="B832" s="9"/>
      <c r="C832" s="9"/>
      <c r="D832" s="9"/>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9"/>
      <c r="B833" s="9"/>
      <c r="C833" s="9"/>
      <c r="D833" s="9"/>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9"/>
      <c r="B834" s="9"/>
      <c r="C834" s="9"/>
      <c r="D834" s="9"/>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9"/>
      <c r="B835" s="9"/>
      <c r="C835" s="9"/>
      <c r="D835" s="9"/>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9"/>
      <c r="B836" s="9"/>
      <c r="C836" s="9"/>
      <c r="D836" s="9"/>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9"/>
      <c r="B837" s="9"/>
      <c r="C837" s="9"/>
      <c r="D837" s="9"/>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9"/>
      <c r="B838" s="9"/>
      <c r="C838" s="9"/>
      <c r="D838" s="9"/>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9"/>
      <c r="B839" s="9"/>
      <c r="C839" s="9"/>
      <c r="D839" s="9"/>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9"/>
      <c r="B840" s="9"/>
      <c r="C840" s="9"/>
      <c r="D840" s="9"/>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9"/>
      <c r="B841" s="9"/>
      <c r="C841" s="9"/>
      <c r="D841" s="9"/>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9"/>
      <c r="B842" s="9"/>
      <c r="C842" s="9"/>
      <c r="D842" s="9"/>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9"/>
      <c r="B843" s="9"/>
      <c r="C843" s="9"/>
      <c r="D843" s="9"/>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9"/>
      <c r="B844" s="9"/>
      <c r="C844" s="9"/>
      <c r="D844" s="9"/>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9"/>
      <c r="B845" s="9"/>
      <c r="C845" s="9"/>
      <c r="D845" s="9"/>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9"/>
      <c r="B846" s="9"/>
      <c r="C846" s="9"/>
      <c r="D846" s="9"/>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9"/>
      <c r="B847" s="9"/>
      <c r="C847" s="9"/>
      <c r="D847" s="9"/>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9"/>
      <c r="B848" s="9"/>
      <c r="C848" s="9"/>
      <c r="D848" s="9"/>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9"/>
      <c r="B849" s="9"/>
      <c r="C849" s="9"/>
      <c r="D849" s="9"/>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9"/>
      <c r="B850" s="9"/>
      <c r="C850" s="9"/>
      <c r="D850" s="9"/>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9"/>
      <c r="B851" s="9"/>
      <c r="C851" s="9"/>
      <c r="D851" s="9"/>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9"/>
      <c r="B852" s="9"/>
      <c r="C852" s="9"/>
      <c r="D852" s="9"/>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9"/>
      <c r="B853" s="9"/>
      <c r="C853" s="9"/>
      <c r="D853" s="9"/>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9"/>
      <c r="B854" s="9"/>
      <c r="C854" s="9"/>
      <c r="D854" s="9"/>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9"/>
      <c r="B855" s="9"/>
      <c r="C855" s="9"/>
      <c r="D855" s="9"/>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9"/>
      <c r="B856" s="9"/>
      <c r="C856" s="9"/>
      <c r="D856" s="9"/>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9"/>
      <c r="B857" s="9"/>
      <c r="C857" s="9"/>
      <c r="D857" s="9"/>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9"/>
      <c r="B858" s="9"/>
      <c r="C858" s="9"/>
      <c r="D858" s="9"/>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9"/>
      <c r="B859" s="9"/>
      <c r="C859" s="9"/>
      <c r="D859" s="9"/>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9"/>
      <c r="B860" s="9"/>
      <c r="C860" s="9"/>
      <c r="D860" s="9"/>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9"/>
      <c r="B861" s="9"/>
      <c r="C861" s="9"/>
      <c r="D861" s="9"/>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9"/>
      <c r="B862" s="9"/>
      <c r="C862" s="9"/>
      <c r="D862" s="9"/>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9"/>
      <c r="B863" s="9"/>
      <c r="C863" s="9"/>
      <c r="D863" s="9"/>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9"/>
      <c r="B864" s="9"/>
      <c r="C864" s="9"/>
      <c r="D864" s="9"/>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9"/>
      <c r="B865" s="9"/>
      <c r="C865" s="9"/>
      <c r="D865" s="9"/>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9"/>
      <c r="B866" s="9"/>
      <c r="C866" s="9"/>
      <c r="D866" s="9"/>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9"/>
      <c r="B867" s="9"/>
      <c r="C867" s="9"/>
      <c r="D867" s="9"/>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9"/>
      <c r="B868" s="9"/>
      <c r="C868" s="9"/>
      <c r="D868" s="9"/>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9"/>
      <c r="B869" s="9"/>
      <c r="C869" s="9"/>
      <c r="D869" s="9"/>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9"/>
      <c r="B870" s="9"/>
      <c r="C870" s="9"/>
      <c r="D870" s="9"/>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9"/>
      <c r="B871" s="9"/>
      <c r="C871" s="9"/>
      <c r="D871" s="9"/>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9"/>
      <c r="B872" s="9"/>
      <c r="C872" s="9"/>
      <c r="D872" s="9"/>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9"/>
      <c r="B873" s="9"/>
      <c r="C873" s="9"/>
      <c r="D873" s="9"/>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9"/>
      <c r="B874" s="9"/>
      <c r="C874" s="9"/>
      <c r="D874" s="9"/>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9"/>
      <c r="B875" s="9"/>
      <c r="C875" s="9"/>
      <c r="D875" s="9"/>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9"/>
      <c r="B876" s="9"/>
      <c r="C876" s="9"/>
      <c r="D876" s="9"/>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9"/>
      <c r="B877" s="9"/>
      <c r="C877" s="9"/>
      <c r="D877" s="9"/>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9"/>
      <c r="B878" s="9"/>
      <c r="C878" s="9"/>
      <c r="D878" s="9"/>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9"/>
      <c r="B879" s="9"/>
      <c r="C879" s="9"/>
      <c r="D879" s="9"/>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9"/>
      <c r="B880" s="9"/>
      <c r="C880" s="9"/>
      <c r="D880" s="9"/>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9"/>
      <c r="B881" s="9"/>
      <c r="C881" s="9"/>
      <c r="D881" s="9"/>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9"/>
      <c r="B882" s="9"/>
      <c r="C882" s="9"/>
      <c r="D882" s="9"/>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9"/>
      <c r="B883" s="9"/>
      <c r="C883" s="9"/>
      <c r="D883" s="9"/>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9"/>
      <c r="B884" s="9"/>
      <c r="C884" s="9"/>
      <c r="D884" s="9"/>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9"/>
      <c r="B885" s="9"/>
      <c r="C885" s="9"/>
      <c r="D885" s="9"/>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9"/>
      <c r="B886" s="9"/>
      <c r="C886" s="9"/>
      <c r="D886" s="9"/>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9"/>
      <c r="B887" s="9"/>
      <c r="C887" s="9"/>
      <c r="D887" s="9"/>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9"/>
      <c r="B888" s="9"/>
      <c r="C888" s="9"/>
      <c r="D888" s="9"/>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9"/>
      <c r="B889" s="9"/>
      <c r="C889" s="9"/>
      <c r="D889" s="9"/>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9"/>
      <c r="B890" s="9"/>
      <c r="C890" s="9"/>
      <c r="D890" s="9"/>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9"/>
      <c r="B891" s="9"/>
      <c r="C891" s="9"/>
      <c r="D891" s="9"/>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9"/>
      <c r="B892" s="9"/>
      <c r="C892" s="9"/>
      <c r="D892" s="9"/>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9"/>
      <c r="B893" s="9"/>
      <c r="C893" s="9"/>
      <c r="D893" s="9"/>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9"/>
      <c r="B894" s="9"/>
      <c r="C894" s="9"/>
      <c r="D894" s="9"/>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9"/>
      <c r="B895" s="9"/>
      <c r="C895" s="9"/>
      <c r="D895" s="9"/>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9"/>
      <c r="B896" s="9"/>
      <c r="C896" s="9"/>
      <c r="D896" s="9"/>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9"/>
      <c r="B897" s="9"/>
      <c r="C897" s="9"/>
      <c r="D897" s="9"/>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9"/>
      <c r="B898" s="9"/>
      <c r="C898" s="9"/>
      <c r="D898" s="9"/>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9"/>
      <c r="B899" s="9"/>
      <c r="C899" s="9"/>
      <c r="D899" s="9"/>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9"/>
      <c r="B900" s="9"/>
      <c r="C900" s="9"/>
      <c r="D900" s="9"/>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9"/>
      <c r="B901" s="9"/>
      <c r="C901" s="9"/>
      <c r="D901" s="9"/>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9"/>
      <c r="B902" s="9"/>
      <c r="C902" s="9"/>
      <c r="D902" s="9"/>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9"/>
      <c r="B903" s="9"/>
      <c r="C903" s="9"/>
      <c r="D903" s="9"/>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9"/>
      <c r="B904" s="9"/>
      <c r="C904" s="9"/>
      <c r="D904" s="9"/>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9"/>
      <c r="B905" s="9"/>
      <c r="C905" s="9"/>
      <c r="D905" s="9"/>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9"/>
      <c r="B906" s="9"/>
      <c r="C906" s="9"/>
      <c r="D906" s="9"/>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9"/>
      <c r="B907" s="9"/>
      <c r="C907" s="9"/>
      <c r="D907" s="9"/>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9"/>
      <c r="B908" s="9"/>
      <c r="C908" s="9"/>
      <c r="D908" s="9"/>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9"/>
      <c r="B909" s="9"/>
      <c r="C909" s="9"/>
      <c r="D909" s="9"/>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9"/>
      <c r="B910" s="9"/>
      <c r="C910" s="9"/>
      <c r="D910" s="9"/>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9"/>
      <c r="B911" s="9"/>
      <c r="C911" s="9"/>
      <c r="D911" s="9"/>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9"/>
      <c r="B912" s="9"/>
      <c r="C912" s="9"/>
      <c r="D912" s="9"/>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9"/>
      <c r="B913" s="9"/>
      <c r="C913" s="9"/>
      <c r="D913" s="9"/>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9"/>
      <c r="B914" s="9"/>
      <c r="C914" s="9"/>
      <c r="D914" s="9"/>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9"/>
      <c r="B915" s="9"/>
      <c r="C915" s="9"/>
      <c r="D915" s="9"/>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9"/>
      <c r="B916" s="9"/>
      <c r="C916" s="9"/>
      <c r="D916" s="9"/>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9"/>
      <c r="B917" s="9"/>
      <c r="C917" s="9"/>
      <c r="D917" s="9"/>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9"/>
      <c r="B918" s="9"/>
      <c r="C918" s="9"/>
      <c r="D918" s="9"/>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9"/>
      <c r="B919" s="9"/>
      <c r="C919" s="9"/>
      <c r="D919" s="9"/>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9"/>
      <c r="B920" s="9"/>
      <c r="C920" s="9"/>
      <c r="D920" s="9"/>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9"/>
      <c r="B921" s="9"/>
      <c r="C921" s="9"/>
      <c r="D921" s="9"/>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9"/>
      <c r="B922" s="9"/>
      <c r="C922" s="9"/>
      <c r="D922" s="9"/>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9"/>
      <c r="B923" s="9"/>
      <c r="C923" s="9"/>
      <c r="D923" s="9"/>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9"/>
      <c r="B924" s="9"/>
      <c r="C924" s="9"/>
      <c r="D924" s="9"/>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9"/>
      <c r="B925" s="9"/>
      <c r="C925" s="9"/>
      <c r="D925" s="9"/>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9"/>
      <c r="B926" s="9"/>
      <c r="C926" s="9"/>
      <c r="D926" s="9"/>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9"/>
      <c r="B927" s="9"/>
      <c r="C927" s="9"/>
      <c r="D927" s="9"/>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9"/>
      <c r="B928" s="9"/>
      <c r="C928" s="9"/>
      <c r="D928" s="9"/>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9"/>
      <c r="B929" s="9"/>
      <c r="C929" s="9"/>
      <c r="D929" s="9"/>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9"/>
      <c r="B930" s="9"/>
      <c r="C930" s="9"/>
      <c r="D930" s="9"/>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9"/>
      <c r="B931" s="9"/>
      <c r="C931" s="9"/>
      <c r="D931" s="9"/>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9"/>
      <c r="B932" s="9"/>
      <c r="C932" s="9"/>
      <c r="D932" s="9"/>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9"/>
      <c r="B933" s="9"/>
      <c r="C933" s="9"/>
      <c r="D933" s="9"/>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9"/>
      <c r="B934" s="9"/>
      <c r="C934" s="9"/>
      <c r="D934" s="9"/>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9"/>
      <c r="B935" s="9"/>
      <c r="C935" s="9"/>
      <c r="D935" s="9"/>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9"/>
      <c r="B936" s="9"/>
      <c r="C936" s="9"/>
      <c r="D936" s="9"/>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9"/>
      <c r="B937" s="9"/>
      <c r="C937" s="9"/>
      <c r="D937" s="9"/>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9"/>
      <c r="B938" s="9"/>
      <c r="C938" s="9"/>
      <c r="D938" s="9"/>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9"/>
      <c r="B939" s="9"/>
      <c r="C939" s="9"/>
      <c r="D939" s="9"/>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9"/>
      <c r="B940" s="9"/>
      <c r="C940" s="9"/>
      <c r="D940" s="9"/>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9"/>
      <c r="B941" s="9"/>
      <c r="C941" s="9"/>
      <c r="D941" s="9"/>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9"/>
      <c r="B942" s="9"/>
      <c r="C942" s="9"/>
      <c r="D942" s="9"/>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9"/>
      <c r="B943" s="9"/>
      <c r="C943" s="9"/>
      <c r="D943" s="9"/>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9"/>
      <c r="B944" s="9"/>
      <c r="C944" s="9"/>
      <c r="D944" s="9"/>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9"/>
      <c r="B945" s="9"/>
      <c r="C945" s="9"/>
      <c r="D945" s="9"/>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9"/>
      <c r="B946" s="9"/>
      <c r="C946" s="9"/>
      <c r="D946" s="9"/>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9"/>
      <c r="B947" s="9"/>
      <c r="C947" s="9"/>
      <c r="D947" s="9"/>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9"/>
      <c r="B948" s="9"/>
      <c r="C948" s="9"/>
      <c r="D948" s="9"/>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9"/>
      <c r="B949" s="9"/>
      <c r="C949" s="9"/>
      <c r="D949" s="9"/>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9"/>
      <c r="B950" s="9"/>
      <c r="C950" s="9"/>
      <c r="D950" s="9"/>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9"/>
      <c r="B951" s="9"/>
      <c r="C951" s="9"/>
      <c r="D951" s="9"/>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9"/>
      <c r="B952" s="9"/>
      <c r="C952" s="9"/>
      <c r="D952" s="9"/>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9"/>
      <c r="B953" s="9"/>
      <c r="C953" s="9"/>
      <c r="D953" s="9"/>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9"/>
      <c r="B954" s="9"/>
      <c r="C954" s="9"/>
      <c r="D954" s="9"/>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9"/>
      <c r="B955" s="9"/>
      <c r="C955" s="9"/>
      <c r="D955" s="9"/>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9"/>
      <c r="B956" s="9"/>
      <c r="C956" s="9"/>
      <c r="D956" s="9"/>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9"/>
      <c r="B957" s="9"/>
      <c r="C957" s="9"/>
      <c r="D957" s="9"/>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9"/>
      <c r="B958" s="9"/>
      <c r="C958" s="9"/>
      <c r="D958" s="9"/>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9"/>
      <c r="B959" s="9"/>
      <c r="C959" s="9"/>
      <c r="D959" s="9"/>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9"/>
      <c r="B960" s="9"/>
      <c r="C960" s="9"/>
      <c r="D960" s="9"/>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9"/>
      <c r="B961" s="9"/>
      <c r="C961" s="9"/>
      <c r="D961" s="9"/>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9"/>
      <c r="B962" s="9"/>
      <c r="C962" s="9"/>
      <c r="D962" s="9"/>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9"/>
      <c r="B963" s="9"/>
      <c r="C963" s="9"/>
      <c r="D963" s="9"/>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9"/>
      <c r="B964" s="9"/>
      <c r="C964" s="9"/>
      <c r="D964" s="9"/>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9"/>
      <c r="B965" s="9"/>
      <c r="C965" s="9"/>
      <c r="D965" s="9"/>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9"/>
      <c r="B966" s="9"/>
      <c r="C966" s="9"/>
      <c r="D966" s="9"/>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9"/>
      <c r="B967" s="9"/>
      <c r="C967" s="9"/>
      <c r="D967" s="9"/>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9"/>
      <c r="B968" s="9"/>
      <c r="C968" s="9"/>
      <c r="D968" s="9"/>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9"/>
      <c r="B969" s="9"/>
      <c r="C969" s="9"/>
      <c r="D969" s="9"/>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9"/>
      <c r="B970" s="9"/>
      <c r="C970" s="9"/>
      <c r="D970" s="9"/>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9"/>
      <c r="B971" s="9"/>
      <c r="C971" s="9"/>
      <c r="D971" s="9"/>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9"/>
      <c r="B972" s="9"/>
      <c r="C972" s="9"/>
      <c r="D972" s="9"/>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9"/>
      <c r="B973" s="9"/>
      <c r="C973" s="9"/>
      <c r="D973" s="9"/>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9"/>
      <c r="B974" s="9"/>
      <c r="C974" s="9"/>
      <c r="D974" s="9"/>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9"/>
      <c r="B975" s="9"/>
      <c r="C975" s="9"/>
      <c r="D975" s="9"/>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9"/>
      <c r="B976" s="9"/>
      <c r="C976" s="9"/>
      <c r="D976" s="9"/>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9"/>
      <c r="B977" s="9"/>
      <c r="C977" s="9"/>
      <c r="D977" s="9"/>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9"/>
      <c r="B978" s="9"/>
      <c r="C978" s="9"/>
      <c r="D978" s="9"/>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9"/>
      <c r="B979" s="9"/>
      <c r="C979" s="9"/>
      <c r="D979" s="9"/>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9"/>
      <c r="B980" s="9"/>
      <c r="C980" s="9"/>
      <c r="D980" s="9"/>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9"/>
      <c r="B981" s="9"/>
      <c r="C981" s="9"/>
      <c r="D981" s="9"/>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9"/>
      <c r="B982" s="9"/>
      <c r="C982" s="9"/>
      <c r="D982" s="9"/>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9"/>
      <c r="B983" s="9"/>
      <c r="C983" s="9"/>
      <c r="D983" s="9"/>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9"/>
      <c r="B984" s="9"/>
      <c r="C984" s="9"/>
      <c r="D984" s="9"/>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9"/>
      <c r="B985" s="9"/>
      <c r="C985" s="9"/>
      <c r="D985" s="9"/>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9"/>
      <c r="B986" s="9"/>
      <c r="C986" s="9"/>
      <c r="D986" s="9"/>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9"/>
      <c r="B987" s="9"/>
      <c r="C987" s="9"/>
      <c r="D987" s="9"/>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9"/>
      <c r="B988" s="9"/>
      <c r="C988" s="9"/>
      <c r="D988" s="9"/>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9"/>
      <c r="B989" s="9"/>
      <c r="C989" s="9"/>
      <c r="D989" s="9"/>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9"/>
      <c r="B990" s="9"/>
      <c r="C990" s="9"/>
      <c r="D990" s="9"/>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9"/>
      <c r="B991" s="9"/>
      <c r="C991" s="9"/>
      <c r="D991" s="9"/>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9"/>
      <c r="B992" s="9"/>
      <c r="C992" s="9"/>
      <c r="D992" s="9"/>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9"/>
      <c r="B993" s="9"/>
      <c r="C993" s="9"/>
      <c r="D993" s="9"/>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9"/>
      <c r="B994" s="9"/>
      <c r="C994" s="9"/>
      <c r="D994" s="9"/>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9"/>
      <c r="B995" s="9"/>
      <c r="C995" s="9"/>
      <c r="D995" s="9"/>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9"/>
      <c r="B996" s="9"/>
      <c r="C996" s="9"/>
      <c r="D996" s="9"/>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9"/>
      <c r="B997" s="9"/>
      <c r="C997" s="9"/>
      <c r="D997" s="9"/>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9"/>
      <c r="B998" s="9"/>
      <c r="C998" s="9"/>
      <c r="D998" s="9"/>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9"/>
      <c r="B999" s="9"/>
      <c r="C999" s="9"/>
      <c r="D999" s="9"/>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9"/>
      <c r="B1000" s="9"/>
      <c r="C1000" s="9"/>
      <c r="D1000" s="9"/>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V57"/>
  <sheetViews>
    <sheetView showGridLines="0" tabSelected="1" topLeftCell="H6" zoomScale="60" zoomScaleNormal="60" workbookViewId="0">
      <pane ySplit="5" topLeftCell="A18" activePane="bottomLeft" state="frozen"/>
      <selection activeCell="A6" sqref="A6"/>
      <selection pane="bottomLeft" activeCell="N18" sqref="N18"/>
    </sheetView>
  </sheetViews>
  <sheetFormatPr baseColWidth="10" defaultColWidth="12.625" defaultRowHeight="15" customHeight="1" x14ac:dyDescent="0.2"/>
  <cols>
    <col min="1" max="1" width="25.625" customWidth="1"/>
    <col min="2" max="2" width="25.625" style="23" hidden="1" customWidth="1"/>
    <col min="3" max="3" width="33.375" hidden="1" customWidth="1"/>
    <col min="4" max="4" width="23.25" hidden="1" customWidth="1"/>
    <col min="5" max="5" width="36.75" customWidth="1"/>
    <col min="6" max="9" width="23.25" customWidth="1"/>
    <col min="10" max="10" width="23.25" style="21" customWidth="1"/>
    <col min="11" max="16" width="23.25" customWidth="1"/>
    <col min="17" max="17" width="30.125" style="160" customWidth="1"/>
    <col min="18" max="20" width="21.625" customWidth="1"/>
    <col min="21" max="34" width="10" hidden="1" customWidth="1"/>
    <col min="35" max="35" width="8.875" hidden="1" customWidth="1"/>
    <col min="36" max="36" width="9.375" hidden="1" customWidth="1"/>
    <col min="37" max="37" width="19.25" hidden="1" customWidth="1"/>
    <col min="38" max="38" width="14.75" hidden="1" customWidth="1"/>
    <col min="39" max="39" width="16" hidden="1" customWidth="1"/>
    <col min="40" max="40" width="11.375" hidden="1" customWidth="1"/>
    <col min="41" max="43" width="10" hidden="1" customWidth="1"/>
    <col min="44" max="44" width="15.5" customWidth="1"/>
    <col min="45" max="45" width="15.5" style="18" hidden="1" customWidth="1"/>
    <col min="46" max="47" width="10" customWidth="1"/>
    <col min="48" max="48" width="11.75" customWidth="1"/>
    <col min="49" max="49" width="21" customWidth="1"/>
    <col min="50" max="50" width="19.875" customWidth="1"/>
    <col min="51" max="51" width="18.375" customWidth="1"/>
    <col min="52" max="52" width="20.375" customWidth="1"/>
    <col min="53" max="53" width="20.125" customWidth="1"/>
    <col min="54" max="54" width="27.5" customWidth="1"/>
    <col min="55" max="57" width="10.125" customWidth="1"/>
    <col min="58" max="71" width="10.125" hidden="1" customWidth="1"/>
    <col min="72" max="72" width="10.125" style="187" customWidth="1"/>
    <col min="73" max="73" width="10.125" customWidth="1"/>
    <col min="74" max="74" width="12.625" style="155"/>
  </cols>
  <sheetData>
    <row r="1" spans="1:74" ht="16.5" hidden="1" customHeight="1" x14ac:dyDescent="0.3">
      <c r="A1" s="191"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T1" s="9"/>
      <c r="AU1" s="9"/>
      <c r="AV1" s="9"/>
      <c r="AW1" s="9"/>
      <c r="AX1" s="9"/>
      <c r="AY1" s="9"/>
      <c r="AZ1" s="9"/>
      <c r="BA1" s="9"/>
      <c r="BB1" s="9"/>
      <c r="BC1" s="16">
        <v>5</v>
      </c>
    </row>
    <row r="2" spans="1:74" ht="16.5" hidden="1" customHeight="1" x14ac:dyDescent="0.3">
      <c r="A2" s="194" t="s">
        <v>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T2" s="9"/>
      <c r="AU2" s="9"/>
      <c r="AV2" s="9"/>
      <c r="AW2" s="9"/>
      <c r="AX2" s="9"/>
      <c r="AY2" s="9"/>
      <c r="AZ2" s="9"/>
      <c r="BA2" s="9"/>
      <c r="BB2" s="9"/>
    </row>
    <row r="3" spans="1:74" ht="16.5" hidden="1" customHeight="1" x14ac:dyDescent="0.3">
      <c r="A3" s="194" t="s">
        <v>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T3" s="9"/>
      <c r="AU3" s="9"/>
      <c r="AV3" s="9"/>
      <c r="AW3" s="9"/>
      <c r="AX3" s="9"/>
      <c r="AY3" s="9"/>
      <c r="AZ3" s="9"/>
      <c r="BA3" s="9"/>
      <c r="BB3" s="9"/>
    </row>
    <row r="4" spans="1:74" ht="16.5" hidden="1" customHeight="1" x14ac:dyDescent="0.3">
      <c r="A4" s="11"/>
      <c r="B4" s="11"/>
      <c r="C4" s="12"/>
      <c r="D4" s="12"/>
      <c r="E4" s="12"/>
      <c r="F4" s="12"/>
      <c r="G4" s="10"/>
      <c r="H4" s="10"/>
      <c r="I4" s="10"/>
      <c r="J4" s="14"/>
      <c r="K4" s="10"/>
      <c r="L4" s="10"/>
      <c r="M4" s="10"/>
      <c r="N4" s="10"/>
      <c r="O4" s="10"/>
      <c r="P4" s="10"/>
      <c r="Q4" s="3"/>
      <c r="R4" s="3"/>
      <c r="S4" s="3"/>
      <c r="T4" s="2"/>
      <c r="U4" s="3"/>
      <c r="V4" s="1"/>
      <c r="W4" s="1"/>
      <c r="X4" s="1"/>
      <c r="Y4" s="1"/>
      <c r="Z4" s="1"/>
      <c r="AA4" s="1"/>
      <c r="AB4" s="1"/>
      <c r="AC4" s="1"/>
      <c r="AD4" s="1"/>
      <c r="AE4" s="1"/>
      <c r="AF4" s="1"/>
      <c r="AG4" s="1"/>
      <c r="AH4" s="1"/>
      <c r="AI4" s="1"/>
      <c r="AJ4" s="1"/>
      <c r="AK4" s="1"/>
      <c r="AL4" s="1"/>
      <c r="AM4" s="1"/>
      <c r="AN4" s="1"/>
      <c r="AO4" s="1"/>
      <c r="AP4" s="1"/>
      <c r="AQ4" s="1"/>
      <c r="AR4" s="1"/>
      <c r="AS4" s="19"/>
      <c r="AT4" s="9"/>
      <c r="AU4" s="9"/>
      <c r="AV4" s="9"/>
      <c r="AW4" s="9"/>
      <c r="AX4" s="9"/>
      <c r="AY4" s="9"/>
      <c r="AZ4" s="9"/>
      <c r="BA4" s="9"/>
      <c r="BB4" s="9"/>
      <c r="BC4" s="1"/>
      <c r="BD4" s="1"/>
      <c r="BE4" s="1"/>
      <c r="BF4" s="1"/>
      <c r="BG4" s="1"/>
      <c r="BH4" s="1"/>
      <c r="BI4" s="1"/>
      <c r="BJ4" s="1"/>
      <c r="BK4" s="1"/>
      <c r="BL4" s="1"/>
      <c r="BM4" s="1"/>
      <c r="BN4" s="1"/>
      <c r="BO4" s="1"/>
      <c r="BP4" s="1"/>
      <c r="BQ4" s="1"/>
      <c r="BR4" s="1"/>
      <c r="BS4" s="1"/>
      <c r="BT4" s="1"/>
      <c r="BU4" s="1"/>
    </row>
    <row r="5" spans="1:74" ht="16.5" hidden="1" customHeight="1" x14ac:dyDescent="0.3">
      <c r="A5" s="194" t="s">
        <v>43</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T5" s="9"/>
      <c r="AU5" s="9"/>
      <c r="AV5" s="9"/>
      <c r="AW5" s="9"/>
      <c r="AX5" s="9"/>
      <c r="AY5" s="9"/>
      <c r="AZ5" s="9"/>
      <c r="BA5" s="9"/>
      <c r="BB5" s="9"/>
      <c r="BC5" s="1"/>
      <c r="BD5" s="1"/>
      <c r="BE5" s="1"/>
      <c r="BF5" s="1"/>
      <c r="BG5" s="1"/>
      <c r="BH5" s="1"/>
      <c r="BI5" s="1"/>
      <c r="BJ5" s="1"/>
      <c r="BK5" s="1"/>
      <c r="BL5" s="1"/>
      <c r="BM5" s="1"/>
      <c r="BN5" s="1"/>
      <c r="BO5" s="1"/>
      <c r="BP5" s="1"/>
      <c r="BQ5" s="1"/>
      <c r="BR5" s="1"/>
      <c r="BS5" s="1"/>
      <c r="BT5" s="1"/>
      <c r="BU5" s="1"/>
    </row>
    <row r="6" spans="1:74" ht="16.5" customHeight="1" x14ac:dyDescent="0.3">
      <c r="A6" s="208" t="s">
        <v>128</v>
      </c>
      <c r="B6" s="209"/>
      <c r="C6" s="210"/>
      <c r="D6" s="210"/>
      <c r="E6" s="210"/>
      <c r="F6" s="210"/>
      <c r="G6" s="210"/>
      <c r="H6" s="210"/>
      <c r="I6" s="210"/>
      <c r="J6" s="211"/>
      <c r="K6" s="210"/>
      <c r="L6" s="210"/>
      <c r="M6" s="210"/>
      <c r="N6" s="210"/>
      <c r="O6" s="210"/>
      <c r="P6" s="210"/>
      <c r="Q6" s="212"/>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3"/>
      <c r="AS6" s="20"/>
      <c r="AT6" s="51"/>
      <c r="AU6" s="51"/>
      <c r="AV6" s="51"/>
      <c r="AW6" s="51"/>
      <c r="AX6" s="51"/>
      <c r="AY6" s="51"/>
      <c r="AZ6" s="51"/>
      <c r="BA6" s="51"/>
      <c r="BB6" s="51"/>
      <c r="BC6" s="1"/>
      <c r="BD6" s="1"/>
      <c r="BE6" s="1"/>
      <c r="BF6" s="1"/>
      <c r="BG6" s="1"/>
      <c r="BH6" s="1"/>
      <c r="BI6" s="1"/>
      <c r="BJ6" s="1"/>
      <c r="BK6" s="1"/>
      <c r="BL6" s="1"/>
      <c r="BM6" s="1"/>
      <c r="BN6" s="1"/>
      <c r="BO6" s="1"/>
      <c r="BP6" s="1"/>
      <c r="BQ6" s="1"/>
      <c r="BR6" s="1"/>
      <c r="BS6" s="1"/>
      <c r="BT6" s="1"/>
      <c r="BU6" s="1"/>
    </row>
    <row r="7" spans="1:74" ht="16.5" customHeight="1" x14ac:dyDescent="0.3">
      <c r="A7" s="194" t="s">
        <v>72</v>
      </c>
      <c r="B7" s="214"/>
      <c r="C7" s="192"/>
      <c r="D7" s="192"/>
      <c r="E7" s="192"/>
      <c r="F7" s="192"/>
      <c r="G7" s="192"/>
      <c r="H7" s="192"/>
      <c r="I7" s="192"/>
      <c r="J7" s="215"/>
      <c r="K7" s="192"/>
      <c r="L7" s="192"/>
      <c r="M7" s="192"/>
      <c r="N7" s="192"/>
      <c r="O7" s="192"/>
      <c r="P7" s="192"/>
      <c r="Q7" s="216"/>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T7" s="51"/>
      <c r="AU7" s="51"/>
      <c r="AV7" s="51"/>
      <c r="AW7" s="51"/>
      <c r="AX7" s="51"/>
      <c r="AY7" s="51"/>
      <c r="AZ7" s="51"/>
      <c r="BA7" s="51"/>
      <c r="BB7" s="51"/>
      <c r="BC7" s="1"/>
      <c r="BD7" s="1"/>
      <c r="BE7" s="1"/>
      <c r="BF7" s="1"/>
      <c r="BG7" s="1"/>
      <c r="BH7" s="1"/>
      <c r="BI7" s="1"/>
      <c r="BJ7" s="1"/>
      <c r="BK7" s="1"/>
      <c r="BL7" s="1"/>
      <c r="BM7" s="1"/>
      <c r="BN7" s="1"/>
      <c r="BO7" s="1"/>
      <c r="BP7" s="1"/>
      <c r="BQ7" s="1"/>
      <c r="BR7" s="1"/>
      <c r="BS7" s="1"/>
      <c r="BT7" s="1"/>
      <c r="BU7" s="1"/>
    </row>
    <row r="8" spans="1:74" ht="16.5" customHeight="1" x14ac:dyDescent="0.3">
      <c r="A8" s="217" t="s">
        <v>127</v>
      </c>
      <c r="B8" s="218"/>
      <c r="C8" s="219"/>
      <c r="D8" s="219"/>
      <c r="E8" s="219"/>
      <c r="F8" s="219"/>
      <c r="G8" s="219"/>
      <c r="H8" s="220"/>
      <c r="I8" s="225" t="s">
        <v>44</v>
      </c>
      <c r="J8" s="226"/>
      <c r="K8" s="227" t="s">
        <v>45</v>
      </c>
      <c r="L8" s="228"/>
      <c r="M8" s="228"/>
      <c r="N8" s="228"/>
      <c r="O8" s="228"/>
      <c r="P8" s="228"/>
      <c r="Q8" s="221" t="s">
        <v>46</v>
      </c>
      <c r="R8" s="222"/>
      <c r="S8" s="222"/>
      <c r="T8" s="222"/>
      <c r="U8" s="47"/>
      <c r="V8" s="47"/>
      <c r="W8" s="47"/>
      <c r="X8" s="47"/>
      <c r="Y8" s="47"/>
      <c r="Z8" s="47"/>
      <c r="AA8" s="47"/>
      <c r="AB8" s="47"/>
      <c r="AC8" s="47"/>
      <c r="AD8" s="47"/>
      <c r="AE8" s="47"/>
      <c r="AF8" s="47"/>
      <c r="AG8" s="47"/>
      <c r="AH8" s="47"/>
      <c r="AI8" s="47"/>
      <c r="AJ8" s="47"/>
      <c r="AK8" s="47"/>
      <c r="AL8" s="47"/>
      <c r="AM8" s="47"/>
      <c r="AN8" s="47"/>
      <c r="AO8" s="47"/>
      <c r="AP8" s="47"/>
      <c r="AQ8" s="47"/>
      <c r="AR8" s="47"/>
      <c r="AS8" s="48"/>
      <c r="AT8" s="147"/>
      <c r="AU8" s="147"/>
      <c r="AV8" s="147"/>
      <c r="AW8" s="147"/>
      <c r="AX8" s="147"/>
      <c r="AY8" s="147"/>
      <c r="AZ8" s="147"/>
      <c r="BA8" s="147"/>
      <c r="BB8" s="147"/>
      <c r="BC8" s="47"/>
      <c r="BD8" s="47"/>
      <c r="BE8" s="47"/>
      <c r="BF8" s="49">
        <v>5</v>
      </c>
      <c r="BG8" s="49">
        <v>5</v>
      </c>
      <c r="BH8" s="49">
        <v>5</v>
      </c>
      <c r="BI8" s="49">
        <v>5</v>
      </c>
      <c r="BJ8" s="49">
        <v>5</v>
      </c>
      <c r="BK8" s="49">
        <v>5</v>
      </c>
      <c r="BL8" s="49">
        <v>5</v>
      </c>
      <c r="BM8" s="49">
        <v>5</v>
      </c>
      <c r="BN8" s="49">
        <v>5</v>
      </c>
      <c r="BO8" s="49">
        <v>5</v>
      </c>
      <c r="BP8" s="49">
        <v>5</v>
      </c>
      <c r="BQ8" s="49">
        <v>5</v>
      </c>
      <c r="BR8" s="49">
        <v>5</v>
      </c>
      <c r="BS8" s="50">
        <v>5</v>
      </c>
      <c r="BT8" s="50"/>
      <c r="BU8" s="47"/>
    </row>
    <row r="9" spans="1:74" ht="32.25" customHeight="1" x14ac:dyDescent="0.2">
      <c r="A9" s="203" t="s">
        <v>47</v>
      </c>
      <c r="B9" s="203" t="s">
        <v>48</v>
      </c>
      <c r="C9" s="230" t="s">
        <v>41</v>
      </c>
      <c r="D9" s="203" t="s">
        <v>49</v>
      </c>
      <c r="E9" s="203" t="s">
        <v>34</v>
      </c>
      <c r="F9" s="203" t="s">
        <v>50</v>
      </c>
      <c r="G9" s="203" t="s">
        <v>51</v>
      </c>
      <c r="H9" s="203" t="s">
        <v>52</v>
      </c>
      <c r="I9" s="203" t="s">
        <v>53</v>
      </c>
      <c r="J9" s="223" t="s">
        <v>54</v>
      </c>
      <c r="K9" s="207" t="s">
        <v>55</v>
      </c>
      <c r="L9" s="207" t="s">
        <v>56</v>
      </c>
      <c r="M9" s="207" t="s">
        <v>57</v>
      </c>
      <c r="N9" s="203" t="s">
        <v>11</v>
      </c>
      <c r="O9" s="203" t="s">
        <v>9</v>
      </c>
      <c r="P9" s="203" t="s">
        <v>10</v>
      </c>
      <c r="Q9" s="205" t="s">
        <v>58</v>
      </c>
      <c r="R9" s="207" t="s">
        <v>59</v>
      </c>
      <c r="S9" s="207" t="s">
        <v>60</v>
      </c>
      <c r="T9" s="207" t="s">
        <v>61</v>
      </c>
      <c r="U9" s="231" t="s">
        <v>12</v>
      </c>
      <c r="V9" s="204"/>
      <c r="W9" s="204"/>
      <c r="X9" s="204"/>
      <c r="Y9" s="231" t="s">
        <v>13</v>
      </c>
      <c r="Z9" s="204"/>
      <c r="AA9" s="204"/>
      <c r="AB9" s="204"/>
      <c r="AC9" s="204"/>
      <c r="AD9" s="231" t="s">
        <v>14</v>
      </c>
      <c r="AE9" s="204"/>
      <c r="AF9" s="204"/>
      <c r="AG9" s="204"/>
      <c r="AH9" s="204"/>
      <c r="AI9" s="232" t="s">
        <v>15</v>
      </c>
      <c r="AJ9" s="204"/>
      <c r="AK9" s="204"/>
      <c r="AL9" s="204"/>
      <c r="AM9" s="204"/>
      <c r="AN9" s="204"/>
      <c r="AO9" s="203" t="s">
        <v>16</v>
      </c>
      <c r="AP9" s="203" t="s">
        <v>17</v>
      </c>
      <c r="AQ9" s="203" t="s">
        <v>18</v>
      </c>
      <c r="AR9" s="203" t="s">
        <v>19</v>
      </c>
      <c r="AS9" s="55">
        <v>2020</v>
      </c>
      <c r="AT9" s="201" t="s">
        <v>374</v>
      </c>
      <c r="AU9" s="202"/>
      <c r="AV9" s="202"/>
      <c r="AW9" s="202"/>
      <c r="AX9" s="202"/>
      <c r="AY9" s="202"/>
      <c r="AZ9" s="202"/>
      <c r="BA9" s="202"/>
      <c r="BB9" s="202"/>
      <c r="BC9" s="149">
        <v>5</v>
      </c>
      <c r="BD9" s="150">
        <v>5</v>
      </c>
      <c r="BE9" s="150">
        <v>5</v>
      </c>
      <c r="BF9" s="17" t="s">
        <v>166</v>
      </c>
      <c r="BG9" s="17" t="s">
        <v>167</v>
      </c>
      <c r="BH9" s="17" t="s">
        <v>168</v>
      </c>
      <c r="BI9" s="17" t="s">
        <v>169</v>
      </c>
      <c r="BJ9" s="17" t="s">
        <v>170</v>
      </c>
      <c r="BK9" s="17" t="s">
        <v>171</v>
      </c>
      <c r="BL9" s="17" t="s">
        <v>172</v>
      </c>
      <c r="BM9" s="17" t="s">
        <v>173</v>
      </c>
      <c r="BN9" s="17" t="s">
        <v>174</v>
      </c>
      <c r="BO9" s="17" t="s">
        <v>175</v>
      </c>
      <c r="BP9" s="17" t="s">
        <v>176</v>
      </c>
      <c r="BQ9" s="17" t="s">
        <v>177</v>
      </c>
      <c r="BR9" s="17" t="s">
        <v>178</v>
      </c>
      <c r="BS9" s="151" t="s">
        <v>179</v>
      </c>
      <c r="BT9" s="153"/>
      <c r="BU9" s="153"/>
    </row>
    <row r="10" spans="1:74" ht="42.95" customHeight="1" x14ac:dyDescent="0.2">
      <c r="A10" s="204"/>
      <c r="B10" s="229"/>
      <c r="C10" s="204"/>
      <c r="D10" s="204"/>
      <c r="E10" s="204"/>
      <c r="F10" s="204"/>
      <c r="G10" s="204"/>
      <c r="H10" s="204"/>
      <c r="I10" s="204"/>
      <c r="J10" s="224"/>
      <c r="K10" s="204"/>
      <c r="L10" s="204"/>
      <c r="M10" s="204"/>
      <c r="N10" s="204"/>
      <c r="O10" s="204"/>
      <c r="P10" s="204"/>
      <c r="Q10" s="206"/>
      <c r="R10" s="206"/>
      <c r="S10" s="206"/>
      <c r="T10" s="206"/>
      <c r="U10" s="53">
        <v>2020</v>
      </c>
      <c r="V10" s="53">
        <v>2021</v>
      </c>
      <c r="W10" s="53">
        <v>2022</v>
      </c>
      <c r="X10" s="53">
        <v>2023</v>
      </c>
      <c r="Y10" s="53">
        <v>2020</v>
      </c>
      <c r="Z10" s="53">
        <v>2021</v>
      </c>
      <c r="AA10" s="53">
        <v>2022</v>
      </c>
      <c r="AB10" s="53">
        <v>2023</v>
      </c>
      <c r="AC10" s="52" t="s">
        <v>20</v>
      </c>
      <c r="AD10" s="53">
        <v>2020</v>
      </c>
      <c r="AE10" s="53">
        <v>2021</v>
      </c>
      <c r="AF10" s="53">
        <v>2022</v>
      </c>
      <c r="AG10" s="53">
        <v>2023</v>
      </c>
      <c r="AH10" s="52" t="s">
        <v>21</v>
      </c>
      <c r="AI10" s="54" t="s">
        <v>22</v>
      </c>
      <c r="AJ10" s="54" t="s">
        <v>23</v>
      </c>
      <c r="AK10" s="54" t="s">
        <v>24</v>
      </c>
      <c r="AL10" s="54" t="s">
        <v>25</v>
      </c>
      <c r="AM10" s="54" t="s">
        <v>26</v>
      </c>
      <c r="AN10" s="54" t="s">
        <v>27</v>
      </c>
      <c r="AO10" s="204"/>
      <c r="AP10" s="204"/>
      <c r="AQ10" s="204"/>
      <c r="AR10" s="204"/>
      <c r="AS10" s="56"/>
      <c r="AT10" s="52" t="s">
        <v>62</v>
      </c>
      <c r="AU10" s="52" t="s">
        <v>63</v>
      </c>
      <c r="AV10" s="52" t="s">
        <v>337</v>
      </c>
      <c r="AW10" s="52" t="s">
        <v>64</v>
      </c>
      <c r="AX10" s="52" t="s">
        <v>65</v>
      </c>
      <c r="AY10" s="156" t="s">
        <v>66</v>
      </c>
      <c r="AZ10" s="156" t="s">
        <v>67</v>
      </c>
      <c r="BA10" s="156" t="s">
        <v>68</v>
      </c>
      <c r="BB10" s="156" t="s">
        <v>69</v>
      </c>
      <c r="BC10" s="148" t="s">
        <v>73</v>
      </c>
      <c r="BD10" s="148" t="s">
        <v>137</v>
      </c>
      <c r="BE10" s="148" t="s">
        <v>74</v>
      </c>
      <c r="BF10" s="17" t="s">
        <v>75</v>
      </c>
      <c r="BG10" s="145"/>
      <c r="BH10" s="145"/>
      <c r="BI10" s="145"/>
      <c r="BJ10" s="145"/>
      <c r="BK10" s="145"/>
      <c r="BL10" s="145"/>
      <c r="BM10" s="145"/>
      <c r="BN10" s="145"/>
      <c r="BO10" s="145"/>
      <c r="BP10" s="145"/>
      <c r="BQ10" s="145"/>
      <c r="BR10" s="145"/>
      <c r="BS10" s="145"/>
      <c r="BT10" s="188"/>
      <c r="BU10" s="152" t="s">
        <v>75</v>
      </c>
    </row>
    <row r="11" spans="1:74" ht="179.25" customHeight="1" x14ac:dyDescent="0.2">
      <c r="A11" s="33" t="s">
        <v>76</v>
      </c>
      <c r="B11" s="39" t="s">
        <v>81</v>
      </c>
      <c r="C11" s="35" t="s">
        <v>107</v>
      </c>
      <c r="D11" s="35" t="s">
        <v>107</v>
      </c>
      <c r="E11" s="33" t="s">
        <v>142</v>
      </c>
      <c r="F11" s="35">
        <v>1</v>
      </c>
      <c r="G11" s="35" t="s">
        <v>189</v>
      </c>
      <c r="H11" s="35" t="s">
        <v>186</v>
      </c>
      <c r="I11" s="35">
        <v>4</v>
      </c>
      <c r="J11" s="36" t="s">
        <v>187</v>
      </c>
      <c r="K11" s="38" t="s">
        <v>77</v>
      </c>
      <c r="L11" s="38" t="s">
        <v>78</v>
      </c>
      <c r="M11" s="38" t="s">
        <v>79</v>
      </c>
      <c r="N11" s="38">
        <v>4</v>
      </c>
      <c r="O11" s="38">
        <v>11</v>
      </c>
      <c r="P11" s="38">
        <v>11</v>
      </c>
      <c r="Q11" s="72" t="s">
        <v>188</v>
      </c>
      <c r="R11" s="57" t="s">
        <v>82</v>
      </c>
      <c r="S11" s="38" t="s">
        <v>83</v>
      </c>
      <c r="T11" s="58">
        <v>1</v>
      </c>
      <c r="U11" s="59"/>
      <c r="V11" s="59"/>
      <c r="W11" s="59"/>
      <c r="X11" s="59"/>
      <c r="Y11" s="60"/>
      <c r="Z11" s="60"/>
      <c r="AA11" s="60"/>
      <c r="AB11" s="60"/>
      <c r="AC11" s="60"/>
      <c r="AD11" s="60"/>
      <c r="AE11" s="60"/>
      <c r="AF11" s="60"/>
      <c r="AG11" s="61"/>
      <c r="AH11" s="60"/>
      <c r="AI11" s="62"/>
      <c r="AJ11" s="62"/>
      <c r="AK11" s="62"/>
      <c r="AL11" s="62"/>
      <c r="AM11" s="62"/>
      <c r="AN11" s="62"/>
      <c r="AO11" s="62"/>
      <c r="AP11" s="62"/>
      <c r="AQ11" s="62"/>
      <c r="AR11" s="40" t="s">
        <v>192</v>
      </c>
      <c r="AS11" s="40"/>
      <c r="AT11" s="154">
        <v>11</v>
      </c>
      <c r="AU11" s="32">
        <v>1</v>
      </c>
      <c r="AV11" s="32">
        <v>1</v>
      </c>
      <c r="AW11" s="146">
        <f>AV11/AU11</f>
        <v>1</v>
      </c>
      <c r="AX11" s="140">
        <v>391065178</v>
      </c>
      <c r="AY11" s="140">
        <v>376683415.52999997</v>
      </c>
      <c r="AZ11" s="146">
        <f>AY11/AX11</f>
        <v>0.9632241291757252</v>
      </c>
      <c r="BA11" s="35">
        <v>989</v>
      </c>
      <c r="BB11" s="72" t="s">
        <v>165</v>
      </c>
      <c r="BC11" s="35">
        <v>0</v>
      </c>
      <c r="BD11" s="35">
        <v>5</v>
      </c>
      <c r="BE11" s="35">
        <v>5</v>
      </c>
      <c r="BF11" s="35"/>
      <c r="BG11" s="35"/>
      <c r="BH11" s="35"/>
      <c r="BI11" s="35"/>
      <c r="BJ11" s="35"/>
      <c r="BK11" s="35"/>
      <c r="BL11" s="35"/>
      <c r="BM11" s="35"/>
      <c r="BN11" s="35"/>
      <c r="BO11" s="35"/>
      <c r="BP11" s="35"/>
      <c r="BQ11" s="35"/>
      <c r="BR11" s="35"/>
      <c r="BS11" s="35"/>
      <c r="BT11" s="35"/>
      <c r="BU11" s="35">
        <f t="shared" ref="BU11:BU57" si="0">SUBTOTAL(9,BC11:BS11)</f>
        <v>10</v>
      </c>
      <c r="BV11" s="155" t="s">
        <v>339</v>
      </c>
    </row>
    <row r="12" spans="1:74" ht="179.25" customHeight="1" x14ac:dyDescent="0.2">
      <c r="A12" s="33" t="s">
        <v>76</v>
      </c>
      <c r="B12" s="39" t="s">
        <v>81</v>
      </c>
      <c r="C12" s="35" t="s">
        <v>107</v>
      </c>
      <c r="D12" s="35" t="s">
        <v>107</v>
      </c>
      <c r="E12" s="33" t="s">
        <v>142</v>
      </c>
      <c r="F12" s="35">
        <v>1</v>
      </c>
      <c r="G12" s="35" t="s">
        <v>201</v>
      </c>
      <c r="H12" s="35" t="s">
        <v>190</v>
      </c>
      <c r="I12" s="35">
        <v>4</v>
      </c>
      <c r="J12" s="36" t="s">
        <v>228</v>
      </c>
      <c r="K12" s="38" t="s">
        <v>77</v>
      </c>
      <c r="L12" s="38" t="s">
        <v>78</v>
      </c>
      <c r="M12" s="38" t="s">
        <v>79</v>
      </c>
      <c r="N12" s="38">
        <v>4</v>
      </c>
      <c r="O12" s="38">
        <v>1</v>
      </c>
      <c r="P12" s="38">
        <v>1</v>
      </c>
      <c r="Q12" s="57" t="s">
        <v>188</v>
      </c>
      <c r="R12" s="57" t="s">
        <v>82</v>
      </c>
      <c r="S12" s="38" t="s">
        <v>83</v>
      </c>
      <c r="T12" s="58">
        <v>1</v>
      </c>
      <c r="U12" s="59"/>
      <c r="V12" s="59"/>
      <c r="W12" s="59"/>
      <c r="X12" s="59"/>
      <c r="Y12" s="60"/>
      <c r="Z12" s="60"/>
      <c r="AA12" s="60"/>
      <c r="AB12" s="60"/>
      <c r="AC12" s="60"/>
      <c r="AD12" s="60"/>
      <c r="AE12" s="60"/>
      <c r="AF12" s="60"/>
      <c r="AG12" s="61"/>
      <c r="AH12" s="60"/>
      <c r="AI12" s="62"/>
      <c r="AJ12" s="62"/>
      <c r="AK12" s="62"/>
      <c r="AL12" s="62"/>
      <c r="AM12" s="62"/>
      <c r="AN12" s="62"/>
      <c r="AO12" s="62"/>
      <c r="AP12" s="62"/>
      <c r="AQ12" s="62"/>
      <c r="AR12" s="40" t="s">
        <v>193</v>
      </c>
      <c r="AS12" s="40"/>
      <c r="AT12" s="154">
        <v>11</v>
      </c>
      <c r="AU12" s="32">
        <v>1</v>
      </c>
      <c r="AV12" s="32">
        <v>1</v>
      </c>
      <c r="AW12" s="146">
        <f t="shared" ref="AW12:AW57" si="1">AV12/AU12</f>
        <v>1</v>
      </c>
      <c r="AX12" s="140">
        <v>391065178</v>
      </c>
      <c r="AY12" s="140">
        <v>376683415.52999997</v>
      </c>
      <c r="AZ12" s="146">
        <f t="shared" ref="AZ12:AZ57" si="2">AY12/AX12</f>
        <v>0.9632241291757252</v>
      </c>
      <c r="BA12" s="35">
        <v>989</v>
      </c>
      <c r="BB12" s="72" t="s">
        <v>165</v>
      </c>
      <c r="BC12" s="35"/>
      <c r="BD12" s="35">
        <v>5</v>
      </c>
      <c r="BE12" s="35">
        <v>5</v>
      </c>
      <c r="BF12" s="35"/>
      <c r="BG12" s="35"/>
      <c r="BH12" s="35"/>
      <c r="BI12" s="35"/>
      <c r="BJ12" s="35"/>
      <c r="BK12" s="35"/>
      <c r="BL12" s="35"/>
      <c r="BM12" s="35"/>
      <c r="BN12" s="35"/>
      <c r="BO12" s="35"/>
      <c r="BP12" s="35"/>
      <c r="BQ12" s="35"/>
      <c r="BR12" s="35"/>
      <c r="BS12" s="35"/>
      <c r="BT12" s="35"/>
      <c r="BU12" s="35">
        <f t="shared" si="0"/>
        <v>10</v>
      </c>
      <c r="BV12" s="155" t="s">
        <v>339</v>
      </c>
    </row>
    <row r="13" spans="1:74" ht="147" customHeight="1" x14ac:dyDescent="0.2">
      <c r="A13" s="33" t="s">
        <v>76</v>
      </c>
      <c r="B13" s="39" t="s">
        <v>81</v>
      </c>
      <c r="C13" s="35" t="s">
        <v>107</v>
      </c>
      <c r="D13" s="35" t="s">
        <v>107</v>
      </c>
      <c r="E13" s="33" t="s">
        <v>143</v>
      </c>
      <c r="F13" s="35">
        <v>11</v>
      </c>
      <c r="G13" s="35" t="s">
        <v>202</v>
      </c>
      <c r="H13" s="35" t="s">
        <v>203</v>
      </c>
      <c r="I13" s="38">
        <v>4</v>
      </c>
      <c r="J13" s="36" t="s">
        <v>187</v>
      </c>
      <c r="K13" s="38" t="s">
        <v>77</v>
      </c>
      <c r="L13" s="38" t="s">
        <v>78</v>
      </c>
      <c r="M13" s="38" t="s">
        <v>79</v>
      </c>
      <c r="N13" s="38">
        <v>4</v>
      </c>
      <c r="O13" s="38" t="s">
        <v>70</v>
      </c>
      <c r="P13" s="38">
        <v>3</v>
      </c>
      <c r="Q13" s="57" t="s">
        <v>191</v>
      </c>
      <c r="R13" s="44" t="s">
        <v>82</v>
      </c>
      <c r="S13" s="38" t="s">
        <v>83</v>
      </c>
      <c r="T13" s="58">
        <v>1</v>
      </c>
      <c r="U13" s="59"/>
      <c r="V13" s="59"/>
      <c r="W13" s="59"/>
      <c r="X13" s="59"/>
      <c r="Y13" s="60"/>
      <c r="Z13" s="60"/>
      <c r="AA13" s="60"/>
      <c r="AB13" s="60"/>
      <c r="AC13" s="60"/>
      <c r="AD13" s="60"/>
      <c r="AE13" s="60"/>
      <c r="AF13" s="60"/>
      <c r="AG13" s="61"/>
      <c r="AH13" s="60"/>
      <c r="AI13" s="62"/>
      <c r="AJ13" s="62"/>
      <c r="AK13" s="62"/>
      <c r="AL13" s="62"/>
      <c r="AM13" s="62"/>
      <c r="AN13" s="62"/>
      <c r="AO13" s="62"/>
      <c r="AP13" s="62"/>
      <c r="AQ13" s="62"/>
      <c r="AR13" s="39" t="s">
        <v>363</v>
      </c>
      <c r="AS13" s="40"/>
      <c r="AT13" s="32">
        <v>1</v>
      </c>
      <c r="AU13" s="32">
        <v>1</v>
      </c>
      <c r="AV13" s="32">
        <v>1</v>
      </c>
      <c r="AW13" s="146">
        <f t="shared" si="1"/>
        <v>1</v>
      </c>
      <c r="AX13" s="140">
        <v>20000000</v>
      </c>
      <c r="AY13" s="140">
        <v>15528000</v>
      </c>
      <c r="AZ13" s="146">
        <f t="shared" si="2"/>
        <v>0.77639999999999998</v>
      </c>
      <c r="BA13" s="35">
        <v>2</v>
      </c>
      <c r="BB13" s="72" t="s">
        <v>356</v>
      </c>
      <c r="BC13" s="35">
        <v>2.5</v>
      </c>
      <c r="BD13" s="35">
        <v>2.5</v>
      </c>
      <c r="BE13" s="35">
        <v>5</v>
      </c>
      <c r="BF13" s="35"/>
      <c r="BG13" s="35"/>
      <c r="BH13" s="35"/>
      <c r="BI13" s="35"/>
      <c r="BJ13" s="35"/>
      <c r="BK13" s="35"/>
      <c r="BL13" s="35"/>
      <c r="BM13" s="35"/>
      <c r="BN13" s="35"/>
      <c r="BO13" s="35"/>
      <c r="BP13" s="35"/>
      <c r="BQ13" s="35"/>
      <c r="BR13" s="35"/>
      <c r="BS13" s="35"/>
      <c r="BT13" s="35"/>
      <c r="BU13" s="35">
        <f t="shared" si="0"/>
        <v>10</v>
      </c>
      <c r="BV13" s="155" t="s">
        <v>339</v>
      </c>
    </row>
    <row r="14" spans="1:74" ht="147" customHeight="1" x14ac:dyDescent="0.2">
      <c r="A14" s="33" t="s">
        <v>76</v>
      </c>
      <c r="B14" s="39" t="s">
        <v>81</v>
      </c>
      <c r="C14" s="35" t="s">
        <v>107</v>
      </c>
      <c r="D14" s="35" t="s">
        <v>107</v>
      </c>
      <c r="E14" s="33" t="s">
        <v>143</v>
      </c>
      <c r="F14" s="35">
        <v>1</v>
      </c>
      <c r="G14" s="35" t="s">
        <v>204</v>
      </c>
      <c r="H14" s="35" t="s">
        <v>205</v>
      </c>
      <c r="I14" s="35">
        <v>4</v>
      </c>
      <c r="J14" s="36" t="s">
        <v>228</v>
      </c>
      <c r="K14" s="63" t="s">
        <v>77</v>
      </c>
      <c r="L14" s="63" t="s">
        <v>318</v>
      </c>
      <c r="M14" s="63" t="s">
        <v>319</v>
      </c>
      <c r="N14" s="63"/>
      <c r="O14" s="63" t="s">
        <v>320</v>
      </c>
      <c r="P14" s="63"/>
      <c r="Q14" s="158" t="s">
        <v>359</v>
      </c>
      <c r="R14" s="64" t="s">
        <v>321</v>
      </c>
      <c r="S14" s="64" t="s">
        <v>320</v>
      </c>
      <c r="T14" s="58"/>
      <c r="U14" s="59"/>
      <c r="V14" s="59"/>
      <c r="W14" s="59"/>
      <c r="X14" s="59"/>
      <c r="Y14" s="60"/>
      <c r="Z14" s="60"/>
      <c r="AA14" s="60"/>
      <c r="AB14" s="60"/>
      <c r="AC14" s="60"/>
      <c r="AD14" s="60"/>
      <c r="AE14" s="60"/>
      <c r="AF14" s="60"/>
      <c r="AG14" s="61"/>
      <c r="AH14" s="60"/>
      <c r="AI14" s="62"/>
      <c r="AJ14" s="62"/>
      <c r="AK14" s="62"/>
      <c r="AL14" s="62"/>
      <c r="AM14" s="62"/>
      <c r="AN14" s="62"/>
      <c r="AO14" s="62"/>
      <c r="AP14" s="62"/>
      <c r="AQ14" s="62"/>
      <c r="AR14" s="39" t="s">
        <v>353</v>
      </c>
      <c r="AS14" s="40"/>
      <c r="AT14" s="35">
        <v>8</v>
      </c>
      <c r="AU14" s="35">
        <v>11</v>
      </c>
      <c r="AV14" s="35">
        <v>11</v>
      </c>
      <c r="AW14" s="146">
        <f t="shared" ref="AW14" si="3">AV14/AU14</f>
        <v>1</v>
      </c>
      <c r="AX14" s="140">
        <v>605637482</v>
      </c>
      <c r="AY14" s="140">
        <v>554378030.64999998</v>
      </c>
      <c r="AZ14" s="146">
        <f t="shared" ref="AZ14" si="4">AY14/AX14</f>
        <v>0.91536281542429365</v>
      </c>
      <c r="BA14" s="35">
        <v>152</v>
      </c>
      <c r="BB14" s="33" t="s">
        <v>356</v>
      </c>
      <c r="BC14" s="35">
        <v>5</v>
      </c>
      <c r="BD14" s="35">
        <v>2.25</v>
      </c>
      <c r="BE14" s="35">
        <v>5</v>
      </c>
      <c r="BF14" s="35"/>
      <c r="BG14" s="35"/>
      <c r="BH14" s="35"/>
      <c r="BI14" s="35"/>
      <c r="BJ14" s="35"/>
      <c r="BK14" s="35"/>
      <c r="BL14" s="35"/>
      <c r="BM14" s="35"/>
      <c r="BN14" s="35"/>
      <c r="BO14" s="35"/>
      <c r="BP14" s="35"/>
      <c r="BQ14" s="35"/>
      <c r="BR14" s="35"/>
      <c r="BS14" s="35"/>
      <c r="BT14" s="35"/>
      <c r="BU14" s="35">
        <f t="shared" si="0"/>
        <v>12.25</v>
      </c>
      <c r="BV14" s="172" t="s">
        <v>339</v>
      </c>
    </row>
    <row r="15" spans="1:74" ht="147" customHeight="1" x14ac:dyDescent="0.2">
      <c r="A15" s="33" t="s">
        <v>76</v>
      </c>
      <c r="B15" s="39" t="s">
        <v>81</v>
      </c>
      <c r="C15" s="35" t="s">
        <v>107</v>
      </c>
      <c r="D15" s="35" t="s">
        <v>107</v>
      </c>
      <c r="E15" s="33" t="s">
        <v>144</v>
      </c>
      <c r="F15" s="35">
        <v>10</v>
      </c>
      <c r="G15" s="35" t="s">
        <v>206</v>
      </c>
      <c r="H15" s="35" t="s">
        <v>207</v>
      </c>
      <c r="I15" s="35">
        <v>4</v>
      </c>
      <c r="J15" s="36" t="s">
        <v>187</v>
      </c>
      <c r="K15" s="38" t="s">
        <v>77</v>
      </c>
      <c r="L15" s="38" t="s">
        <v>78</v>
      </c>
      <c r="M15" s="38" t="s">
        <v>79</v>
      </c>
      <c r="N15" s="38">
        <v>4</v>
      </c>
      <c r="O15" s="38" t="s">
        <v>70</v>
      </c>
      <c r="P15" s="38">
        <v>1</v>
      </c>
      <c r="Q15" s="72" t="s">
        <v>80</v>
      </c>
      <c r="R15" s="44" t="s">
        <v>82</v>
      </c>
      <c r="S15" s="38" t="s">
        <v>83</v>
      </c>
      <c r="T15" s="58">
        <v>1</v>
      </c>
      <c r="U15" s="59"/>
      <c r="V15" s="59"/>
      <c r="W15" s="59"/>
      <c r="X15" s="59"/>
      <c r="Y15" s="60"/>
      <c r="Z15" s="60"/>
      <c r="AA15" s="60"/>
      <c r="AB15" s="60"/>
      <c r="AC15" s="60"/>
      <c r="AD15" s="60"/>
      <c r="AE15" s="60"/>
      <c r="AF15" s="60"/>
      <c r="AG15" s="61"/>
      <c r="AH15" s="60"/>
      <c r="AI15" s="62"/>
      <c r="AJ15" s="62"/>
      <c r="AK15" s="62"/>
      <c r="AL15" s="62"/>
      <c r="AM15" s="62"/>
      <c r="AN15" s="62"/>
      <c r="AO15" s="62"/>
      <c r="AP15" s="62"/>
      <c r="AQ15" s="62"/>
      <c r="AR15" s="40" t="s">
        <v>198</v>
      </c>
      <c r="AS15" s="40"/>
      <c r="AT15" s="32">
        <v>1</v>
      </c>
      <c r="AU15" s="32">
        <v>1</v>
      </c>
      <c r="AV15" s="32">
        <v>1</v>
      </c>
      <c r="AW15" s="146">
        <f t="shared" si="1"/>
        <v>1</v>
      </c>
      <c r="AX15" s="140">
        <v>107515281</v>
      </c>
      <c r="AY15" s="140">
        <v>91578921.890000001</v>
      </c>
      <c r="AZ15" s="146">
        <f t="shared" si="2"/>
        <v>0.85177586886463141</v>
      </c>
      <c r="BA15" s="35">
        <v>30</v>
      </c>
      <c r="BB15" s="72" t="s">
        <v>338</v>
      </c>
      <c r="BC15" s="35">
        <v>5</v>
      </c>
      <c r="BD15" s="35">
        <v>5</v>
      </c>
      <c r="BE15" s="35">
        <v>5</v>
      </c>
      <c r="BF15" s="35"/>
      <c r="BG15" s="35"/>
      <c r="BH15" s="35"/>
      <c r="BI15" s="35"/>
      <c r="BJ15" s="35"/>
      <c r="BK15" s="35"/>
      <c r="BL15" s="35"/>
      <c r="BM15" s="35"/>
      <c r="BN15" s="35"/>
      <c r="BO15" s="35"/>
      <c r="BP15" s="35"/>
      <c r="BQ15" s="35"/>
      <c r="BR15" s="35"/>
      <c r="BS15" s="35"/>
      <c r="BT15" s="35"/>
      <c r="BU15" s="35">
        <f t="shared" si="0"/>
        <v>15</v>
      </c>
      <c r="BV15" s="155" t="s">
        <v>339</v>
      </c>
    </row>
    <row r="16" spans="1:74" ht="159" customHeight="1" x14ac:dyDescent="0.2">
      <c r="A16" s="33" t="s">
        <v>76</v>
      </c>
      <c r="B16" s="39" t="s">
        <v>81</v>
      </c>
      <c r="C16" s="35" t="s">
        <v>107</v>
      </c>
      <c r="D16" s="35" t="s">
        <v>107</v>
      </c>
      <c r="E16" s="141" t="s">
        <v>145</v>
      </c>
      <c r="F16" s="35">
        <v>10</v>
      </c>
      <c r="G16" s="35" t="s">
        <v>208</v>
      </c>
      <c r="H16" s="35" t="s">
        <v>194</v>
      </c>
      <c r="I16" s="35">
        <v>4</v>
      </c>
      <c r="J16" s="66">
        <v>1</v>
      </c>
      <c r="K16" s="38" t="s">
        <v>77</v>
      </c>
      <c r="L16" s="38" t="s">
        <v>78</v>
      </c>
      <c r="M16" s="38" t="s">
        <v>79</v>
      </c>
      <c r="N16" s="38" t="s">
        <v>375</v>
      </c>
      <c r="O16" s="38" t="s">
        <v>70</v>
      </c>
      <c r="P16" s="38">
        <v>11</v>
      </c>
      <c r="Q16" s="72" t="s">
        <v>180</v>
      </c>
      <c r="R16" s="57" t="s">
        <v>82</v>
      </c>
      <c r="S16" s="38" t="s">
        <v>83</v>
      </c>
      <c r="T16" s="38">
        <v>1</v>
      </c>
      <c r="U16" s="38"/>
      <c r="V16" s="38"/>
      <c r="W16" s="38"/>
      <c r="X16" s="38"/>
      <c r="Y16" s="62"/>
      <c r="Z16" s="60"/>
      <c r="AA16" s="60"/>
      <c r="AB16" s="60"/>
      <c r="AC16" s="60"/>
      <c r="AD16" s="60"/>
      <c r="AE16" s="62"/>
      <c r="AF16" s="62"/>
      <c r="AG16" s="62"/>
      <c r="AH16" s="62"/>
      <c r="AI16" s="62"/>
      <c r="AJ16" s="62"/>
      <c r="AK16" s="62"/>
      <c r="AL16" s="62"/>
      <c r="AM16" s="62"/>
      <c r="AN16" s="62"/>
      <c r="AO16" s="62"/>
      <c r="AP16" s="62"/>
      <c r="AQ16" s="62"/>
      <c r="AR16" s="40" t="s">
        <v>195</v>
      </c>
      <c r="AS16" s="40"/>
      <c r="AT16" s="35">
        <v>1</v>
      </c>
      <c r="AU16" s="35">
        <v>1</v>
      </c>
      <c r="AV16" s="35">
        <v>1</v>
      </c>
      <c r="AW16" s="146">
        <f t="shared" si="1"/>
        <v>1</v>
      </c>
      <c r="AX16" s="140">
        <v>391065178</v>
      </c>
      <c r="AY16" s="140"/>
      <c r="AZ16" s="146">
        <f t="shared" si="2"/>
        <v>0</v>
      </c>
      <c r="BA16" s="35">
        <v>33</v>
      </c>
      <c r="BB16" s="72" t="s">
        <v>338</v>
      </c>
      <c r="BC16" s="35">
        <v>5</v>
      </c>
      <c r="BD16" s="35">
        <v>0</v>
      </c>
      <c r="BE16" s="35">
        <v>5</v>
      </c>
      <c r="BF16" s="35"/>
      <c r="BG16" s="35"/>
      <c r="BH16" s="35"/>
      <c r="BI16" s="35"/>
      <c r="BJ16" s="35"/>
      <c r="BK16" s="35"/>
      <c r="BL16" s="35"/>
      <c r="BM16" s="35"/>
      <c r="BN16" s="35"/>
      <c r="BO16" s="35"/>
      <c r="BP16" s="35"/>
      <c r="BQ16" s="35"/>
      <c r="BR16" s="35"/>
      <c r="BS16" s="35"/>
      <c r="BT16" s="35"/>
      <c r="BU16" s="35">
        <f t="shared" si="0"/>
        <v>10</v>
      </c>
      <c r="BV16" s="155" t="s">
        <v>339</v>
      </c>
    </row>
    <row r="17" spans="1:74" ht="197.25" customHeight="1" x14ac:dyDescent="0.2">
      <c r="A17" s="33" t="s">
        <v>76</v>
      </c>
      <c r="B17" s="39" t="s">
        <v>81</v>
      </c>
      <c r="C17" s="35" t="s">
        <v>107</v>
      </c>
      <c r="D17" s="35" t="s">
        <v>107</v>
      </c>
      <c r="E17" s="39" t="s">
        <v>146</v>
      </c>
      <c r="F17" s="35">
        <v>11</v>
      </c>
      <c r="G17" s="35" t="s">
        <v>209</v>
      </c>
      <c r="H17" s="35" t="s">
        <v>216</v>
      </c>
      <c r="I17" s="35">
        <v>11</v>
      </c>
      <c r="J17" s="36" t="s">
        <v>187</v>
      </c>
      <c r="K17" s="38" t="s">
        <v>77</v>
      </c>
      <c r="L17" s="38" t="s">
        <v>78</v>
      </c>
      <c r="M17" s="38" t="s">
        <v>79</v>
      </c>
      <c r="N17" s="38">
        <v>4</v>
      </c>
      <c r="O17" s="38" t="s">
        <v>196</v>
      </c>
      <c r="P17" s="38">
        <v>1</v>
      </c>
      <c r="Q17" s="57" t="s">
        <v>341</v>
      </c>
      <c r="R17" s="44" t="s">
        <v>82</v>
      </c>
      <c r="S17" s="38" t="s">
        <v>83</v>
      </c>
      <c r="T17" s="67">
        <v>1</v>
      </c>
      <c r="U17" s="38"/>
      <c r="V17" s="38"/>
      <c r="W17" s="38"/>
      <c r="X17" s="38"/>
      <c r="Y17" s="62"/>
      <c r="Z17" s="60"/>
      <c r="AA17" s="60"/>
      <c r="AB17" s="60"/>
      <c r="AC17" s="60"/>
      <c r="AD17" s="60"/>
      <c r="AE17" s="62"/>
      <c r="AF17" s="62"/>
      <c r="AG17" s="62"/>
      <c r="AH17" s="62"/>
      <c r="AI17" s="62"/>
      <c r="AJ17" s="62"/>
      <c r="AK17" s="62"/>
      <c r="AL17" s="62"/>
      <c r="AM17" s="62"/>
      <c r="AN17" s="62"/>
      <c r="AO17" s="62"/>
      <c r="AP17" s="62"/>
      <c r="AQ17" s="62"/>
      <c r="AR17" s="122" t="s">
        <v>105</v>
      </c>
      <c r="AS17" s="40"/>
      <c r="AT17" s="41">
        <v>1</v>
      </c>
      <c r="AU17" s="41">
        <v>1</v>
      </c>
      <c r="AV17" s="41">
        <v>1</v>
      </c>
      <c r="AW17" s="146">
        <f t="shared" si="1"/>
        <v>1</v>
      </c>
      <c r="AX17" s="140">
        <v>173270000</v>
      </c>
      <c r="AY17" s="140"/>
      <c r="AZ17" s="146">
        <f t="shared" si="2"/>
        <v>0</v>
      </c>
      <c r="BA17" s="35" t="s">
        <v>342</v>
      </c>
      <c r="BB17" s="33" t="s">
        <v>343</v>
      </c>
      <c r="BC17" s="35">
        <v>5</v>
      </c>
      <c r="BD17" s="35">
        <v>5</v>
      </c>
      <c r="BE17" s="35">
        <v>5</v>
      </c>
      <c r="BF17" s="35"/>
      <c r="BG17" s="35"/>
      <c r="BH17" s="35"/>
      <c r="BI17" s="35"/>
      <c r="BJ17" s="35"/>
      <c r="BK17" s="35"/>
      <c r="BL17" s="35"/>
      <c r="BM17" s="35"/>
      <c r="BN17" s="35"/>
      <c r="BO17" s="35"/>
      <c r="BP17" s="35"/>
      <c r="BQ17" s="35"/>
      <c r="BR17" s="35"/>
      <c r="BS17" s="35"/>
      <c r="BT17" s="35"/>
      <c r="BU17" s="35">
        <f t="shared" si="0"/>
        <v>15</v>
      </c>
      <c r="BV17" s="155" t="s">
        <v>339</v>
      </c>
    </row>
    <row r="18" spans="1:74" ht="253.5" customHeight="1" x14ac:dyDescent="0.2">
      <c r="A18" s="162" t="s">
        <v>76</v>
      </c>
      <c r="B18" s="39" t="s">
        <v>81</v>
      </c>
      <c r="C18" s="35" t="s">
        <v>107</v>
      </c>
      <c r="D18" s="35" t="s">
        <v>107</v>
      </c>
      <c r="E18" s="173" t="s">
        <v>147</v>
      </c>
      <c r="F18" s="35">
        <v>10</v>
      </c>
      <c r="G18" s="35" t="s">
        <v>212</v>
      </c>
      <c r="H18" s="35" t="s">
        <v>211</v>
      </c>
      <c r="I18" s="38">
        <v>4</v>
      </c>
      <c r="J18" s="66" t="s">
        <v>228</v>
      </c>
      <c r="K18" s="68" t="s">
        <v>328</v>
      </c>
      <c r="L18" s="30" t="s">
        <v>329</v>
      </c>
      <c r="M18" s="30" t="s">
        <v>330</v>
      </c>
      <c r="N18" s="68">
        <v>8</v>
      </c>
      <c r="O18" s="68">
        <v>1</v>
      </c>
      <c r="P18" s="68">
        <v>0</v>
      </c>
      <c r="Q18" s="174" t="s">
        <v>80</v>
      </c>
      <c r="R18" s="175" t="s">
        <v>82</v>
      </c>
      <c r="S18" s="176" t="s">
        <v>83</v>
      </c>
      <c r="T18" s="177">
        <v>1</v>
      </c>
      <c r="U18" s="38"/>
      <c r="V18" s="38"/>
      <c r="W18" s="38"/>
      <c r="X18" s="38"/>
      <c r="Y18" s="69"/>
      <c r="Z18" s="70"/>
      <c r="AA18" s="70"/>
      <c r="AB18" s="70"/>
      <c r="AC18" s="70"/>
      <c r="AD18" s="69"/>
      <c r="AE18" s="69"/>
      <c r="AF18" s="69"/>
      <c r="AG18" s="69"/>
      <c r="AH18" s="69"/>
      <c r="AI18" s="69"/>
      <c r="AJ18" s="69"/>
      <c r="AK18" s="69"/>
      <c r="AL18" s="69"/>
      <c r="AM18" s="69"/>
      <c r="AN18" s="69"/>
      <c r="AO18" s="69"/>
      <c r="AP18" s="69"/>
      <c r="AQ18" s="69"/>
      <c r="AR18" s="162" t="s">
        <v>210</v>
      </c>
      <c r="AS18" s="42"/>
      <c r="AT18" s="178"/>
      <c r="AU18" s="178"/>
      <c r="AV18" s="178"/>
      <c r="AW18" s="167" t="e">
        <f t="shared" si="1"/>
        <v>#DIV/0!</v>
      </c>
      <c r="AX18" s="168"/>
      <c r="AY18" s="168"/>
      <c r="AZ18" s="167" t="e">
        <f t="shared" si="2"/>
        <v>#DIV/0!</v>
      </c>
      <c r="BA18" s="166"/>
      <c r="BB18" s="179"/>
      <c r="BC18" s="35">
        <v>0</v>
      </c>
      <c r="BD18" s="35">
        <v>0</v>
      </c>
      <c r="BE18" s="35">
        <v>0</v>
      </c>
      <c r="BF18" s="35"/>
      <c r="BG18" s="35"/>
      <c r="BH18" s="35"/>
      <c r="BI18" s="35"/>
      <c r="BJ18" s="35"/>
      <c r="BK18" s="35"/>
      <c r="BL18" s="35"/>
      <c r="BM18" s="35"/>
      <c r="BN18" s="35"/>
      <c r="BO18" s="35"/>
      <c r="BP18" s="35"/>
      <c r="BQ18" s="35"/>
      <c r="BR18" s="35"/>
      <c r="BS18" s="35"/>
      <c r="BT18" s="35"/>
      <c r="BU18" s="35">
        <f t="shared" si="0"/>
        <v>0</v>
      </c>
    </row>
    <row r="19" spans="1:74" ht="178.5" customHeight="1" x14ac:dyDescent="0.2">
      <c r="A19" s="162" t="s">
        <v>76</v>
      </c>
      <c r="B19" s="39" t="s">
        <v>81</v>
      </c>
      <c r="C19" s="35" t="s">
        <v>107</v>
      </c>
      <c r="D19" s="35" t="s">
        <v>107</v>
      </c>
      <c r="E19" s="162" t="s">
        <v>148</v>
      </c>
      <c r="F19" s="35">
        <v>1</v>
      </c>
      <c r="G19" s="33" t="s">
        <v>215</v>
      </c>
      <c r="H19" s="35" t="s">
        <v>213</v>
      </c>
      <c r="I19" s="38">
        <v>4</v>
      </c>
      <c r="J19" s="66" t="s">
        <v>228</v>
      </c>
      <c r="K19" s="68" t="s">
        <v>328</v>
      </c>
      <c r="L19" s="30" t="s">
        <v>329</v>
      </c>
      <c r="M19" s="30" t="s">
        <v>330</v>
      </c>
      <c r="N19" s="68">
        <v>8</v>
      </c>
      <c r="O19" s="68">
        <v>1</v>
      </c>
      <c r="P19" s="68">
        <v>0</v>
      </c>
      <c r="Q19" s="180" t="s">
        <v>331</v>
      </c>
      <c r="R19" s="181" t="s">
        <v>332</v>
      </c>
      <c r="S19" s="181" t="s">
        <v>333</v>
      </c>
      <c r="T19" s="181">
        <v>2</v>
      </c>
      <c r="U19" s="33" t="s">
        <v>103</v>
      </c>
      <c r="V19" s="33"/>
      <c r="W19" s="33"/>
      <c r="X19" s="33"/>
      <c r="Y19" s="33"/>
      <c r="Z19" s="33"/>
      <c r="AA19" s="142"/>
      <c r="AB19" s="33"/>
      <c r="AC19" s="33"/>
      <c r="AD19" s="33"/>
      <c r="AE19" s="33">
        <v>5</v>
      </c>
      <c r="AF19" s="33"/>
      <c r="AG19" s="33"/>
      <c r="AH19" s="33">
        <v>5</v>
      </c>
      <c r="AI19" s="33"/>
      <c r="AJ19" s="33"/>
      <c r="AK19" s="33"/>
      <c r="AL19" s="33"/>
      <c r="AM19" s="35" t="s">
        <v>181</v>
      </c>
      <c r="AN19" s="69"/>
      <c r="AO19" s="69"/>
      <c r="AP19" s="69"/>
      <c r="AQ19" s="69"/>
      <c r="AR19" s="162" t="s">
        <v>210</v>
      </c>
      <c r="AS19" s="42"/>
      <c r="AT19" s="178"/>
      <c r="AU19" s="178"/>
      <c r="AV19" s="178"/>
      <c r="AW19" s="167" t="e">
        <f t="shared" si="1"/>
        <v>#DIV/0!</v>
      </c>
      <c r="AX19" s="168"/>
      <c r="AY19" s="168"/>
      <c r="AZ19" s="167" t="e">
        <f t="shared" si="2"/>
        <v>#DIV/0!</v>
      </c>
      <c r="BA19" s="166"/>
      <c r="BB19" s="179"/>
      <c r="BC19" s="35"/>
      <c r="BD19" s="35"/>
      <c r="BE19" s="35">
        <v>0</v>
      </c>
      <c r="BF19" s="35"/>
      <c r="BG19" s="35"/>
      <c r="BH19" s="35"/>
      <c r="BI19" s="35"/>
      <c r="BJ19" s="35"/>
      <c r="BK19" s="35"/>
      <c r="BL19" s="35"/>
      <c r="BM19" s="35"/>
      <c r="BN19" s="35"/>
      <c r="BO19" s="35"/>
      <c r="BP19" s="35"/>
      <c r="BQ19" s="35"/>
      <c r="BR19" s="35"/>
      <c r="BS19" s="35"/>
      <c r="BT19" s="35"/>
      <c r="BU19" s="35">
        <f t="shared" si="0"/>
        <v>0</v>
      </c>
    </row>
    <row r="20" spans="1:74" ht="126" customHeight="1" x14ac:dyDescent="0.2">
      <c r="A20" s="162" t="s">
        <v>76</v>
      </c>
      <c r="B20" s="39" t="s">
        <v>81</v>
      </c>
      <c r="C20" s="35" t="s">
        <v>107</v>
      </c>
      <c r="D20" s="35" t="s">
        <v>107</v>
      </c>
      <c r="E20" s="162" t="s">
        <v>148</v>
      </c>
      <c r="F20" s="41">
        <v>1</v>
      </c>
      <c r="G20" s="33" t="s">
        <v>214</v>
      </c>
      <c r="H20" s="35" t="s">
        <v>213</v>
      </c>
      <c r="I20" s="67">
        <v>1</v>
      </c>
      <c r="J20" s="66" t="s">
        <v>117</v>
      </c>
      <c r="K20" s="71" t="s">
        <v>328</v>
      </c>
      <c r="L20" s="31" t="s">
        <v>329</v>
      </c>
      <c r="M20" s="31" t="s">
        <v>330</v>
      </c>
      <c r="N20" s="71">
        <v>8</v>
      </c>
      <c r="O20" s="71">
        <v>1</v>
      </c>
      <c r="P20" s="71">
        <v>0</v>
      </c>
      <c r="Q20" s="182" t="s">
        <v>331</v>
      </c>
      <c r="R20" s="183" t="s">
        <v>332</v>
      </c>
      <c r="S20" s="183" t="s">
        <v>333</v>
      </c>
      <c r="T20" s="183">
        <v>2</v>
      </c>
      <c r="U20" s="38"/>
      <c r="V20" s="38"/>
      <c r="W20" s="38"/>
      <c r="X20" s="38"/>
      <c r="Y20" s="69"/>
      <c r="Z20" s="70"/>
      <c r="AA20" s="70"/>
      <c r="AB20" s="70"/>
      <c r="AC20" s="70"/>
      <c r="AD20" s="69"/>
      <c r="AE20" s="69"/>
      <c r="AF20" s="69"/>
      <c r="AG20" s="69"/>
      <c r="AH20" s="69"/>
      <c r="AI20" s="69"/>
      <c r="AJ20" s="69"/>
      <c r="AK20" s="69"/>
      <c r="AL20" s="69"/>
      <c r="AM20" s="69"/>
      <c r="AN20" s="69"/>
      <c r="AO20" s="69"/>
      <c r="AP20" s="69"/>
      <c r="AQ20" s="69"/>
      <c r="AR20" s="162" t="s">
        <v>103</v>
      </c>
      <c r="AS20" s="42"/>
      <c r="AT20" s="166"/>
      <c r="AU20" s="166"/>
      <c r="AV20" s="166"/>
      <c r="AW20" s="167" t="e">
        <f t="shared" si="1"/>
        <v>#DIV/0!</v>
      </c>
      <c r="AX20" s="168"/>
      <c r="AY20" s="168"/>
      <c r="AZ20" s="167" t="e">
        <f t="shared" si="2"/>
        <v>#DIV/0!</v>
      </c>
      <c r="BA20" s="166"/>
      <c r="BB20" s="162"/>
      <c r="BC20" s="35">
        <v>0</v>
      </c>
      <c r="BD20" s="35"/>
      <c r="BE20" s="35">
        <v>0</v>
      </c>
      <c r="BF20" s="35"/>
      <c r="BG20" s="35"/>
      <c r="BH20" s="35"/>
      <c r="BI20" s="35"/>
      <c r="BJ20" s="35"/>
      <c r="BK20" s="35"/>
      <c r="BL20" s="35"/>
      <c r="BM20" s="35"/>
      <c r="BN20" s="35"/>
      <c r="BO20" s="35"/>
      <c r="BP20" s="35"/>
      <c r="BQ20" s="35"/>
      <c r="BR20" s="35"/>
      <c r="BS20" s="35"/>
      <c r="BT20" s="35"/>
      <c r="BU20" s="35">
        <f t="shared" si="0"/>
        <v>0</v>
      </c>
    </row>
    <row r="21" spans="1:74" ht="159" customHeight="1" x14ac:dyDescent="0.2">
      <c r="A21" s="33" t="s">
        <v>183</v>
      </c>
      <c r="B21" s="33" t="s">
        <v>85</v>
      </c>
      <c r="C21" s="34" t="s">
        <v>107</v>
      </c>
      <c r="D21" s="35" t="s">
        <v>107</v>
      </c>
      <c r="E21" s="35" t="s">
        <v>149</v>
      </c>
      <c r="F21" s="38">
        <v>11</v>
      </c>
      <c r="G21" s="38" t="s">
        <v>218</v>
      </c>
      <c r="H21" s="38" t="s">
        <v>219</v>
      </c>
      <c r="I21" s="38">
        <v>11</v>
      </c>
      <c r="J21" s="66" t="s">
        <v>187</v>
      </c>
      <c r="K21" s="38" t="s">
        <v>77</v>
      </c>
      <c r="L21" s="38" t="s">
        <v>78</v>
      </c>
      <c r="M21" s="38" t="s">
        <v>79</v>
      </c>
      <c r="N21" s="38">
        <v>4</v>
      </c>
      <c r="O21" s="38"/>
      <c r="P21" s="38"/>
      <c r="Q21" s="72" t="s">
        <v>182</v>
      </c>
      <c r="R21" s="44" t="s">
        <v>82</v>
      </c>
      <c r="S21" s="38"/>
      <c r="T21" s="38"/>
      <c r="U21" s="38"/>
      <c r="V21" s="38"/>
      <c r="W21" s="38"/>
      <c r="X21" s="38"/>
      <c r="Y21" s="69"/>
      <c r="Z21" s="69"/>
      <c r="AA21" s="69"/>
      <c r="AB21" s="69"/>
      <c r="AC21" s="70"/>
      <c r="AD21" s="69"/>
      <c r="AE21" s="69"/>
      <c r="AF21" s="69"/>
      <c r="AG21" s="69"/>
      <c r="AH21" s="69"/>
      <c r="AI21" s="69"/>
      <c r="AJ21" s="69"/>
      <c r="AK21" s="69"/>
      <c r="AL21" s="69"/>
      <c r="AM21" s="69"/>
      <c r="AN21" s="69"/>
      <c r="AO21" s="69"/>
      <c r="AP21" s="69"/>
      <c r="AQ21" s="69"/>
      <c r="AR21" s="33" t="s">
        <v>217</v>
      </c>
      <c r="AS21" s="42"/>
      <c r="AT21" s="35">
        <v>180</v>
      </c>
      <c r="AU21" s="41">
        <v>1</v>
      </c>
      <c r="AV21" s="41">
        <v>1</v>
      </c>
      <c r="AW21" s="146">
        <f t="shared" si="1"/>
        <v>1</v>
      </c>
      <c r="AX21" s="140">
        <v>391065178</v>
      </c>
      <c r="AY21" s="140">
        <v>376683415.52999997</v>
      </c>
      <c r="AZ21" s="146">
        <f t="shared" si="2"/>
        <v>0.9632241291757252</v>
      </c>
      <c r="BA21" s="35">
        <v>47</v>
      </c>
      <c r="BB21" s="72" t="s">
        <v>338</v>
      </c>
      <c r="BC21" s="35">
        <v>5</v>
      </c>
      <c r="BD21" s="35">
        <v>2.5</v>
      </c>
      <c r="BE21" s="35">
        <v>5</v>
      </c>
      <c r="BF21" s="35"/>
      <c r="BG21" s="35"/>
      <c r="BH21" s="35"/>
      <c r="BI21" s="35"/>
      <c r="BJ21" s="35"/>
      <c r="BK21" s="35"/>
      <c r="BL21" s="35"/>
      <c r="BM21" s="35"/>
      <c r="BN21" s="35"/>
      <c r="BO21" s="35"/>
      <c r="BP21" s="35"/>
      <c r="BQ21" s="35"/>
      <c r="BR21" s="35"/>
      <c r="BS21" s="35"/>
      <c r="BT21" s="35"/>
      <c r="BU21" s="35">
        <f t="shared" si="0"/>
        <v>12.5</v>
      </c>
      <c r="BV21" s="155" t="s">
        <v>339</v>
      </c>
    </row>
    <row r="22" spans="1:74" ht="159" customHeight="1" x14ac:dyDescent="0.2">
      <c r="A22" s="33" t="s">
        <v>183</v>
      </c>
      <c r="B22" s="33" t="s">
        <v>85</v>
      </c>
      <c r="C22" s="34" t="s">
        <v>107</v>
      </c>
      <c r="D22" s="35" t="s">
        <v>107</v>
      </c>
      <c r="E22" s="35" t="s">
        <v>149</v>
      </c>
      <c r="F22" s="38">
        <v>11</v>
      </c>
      <c r="G22" s="38" t="s">
        <v>221</v>
      </c>
      <c r="H22" s="38" t="s">
        <v>220</v>
      </c>
      <c r="I22" s="67">
        <v>0.5</v>
      </c>
      <c r="J22" s="66" t="s">
        <v>117</v>
      </c>
      <c r="K22" s="38" t="s">
        <v>77</v>
      </c>
      <c r="L22" s="38" t="s">
        <v>78</v>
      </c>
      <c r="M22" s="38" t="s">
        <v>79</v>
      </c>
      <c r="N22" s="38">
        <v>4</v>
      </c>
      <c r="O22" s="38"/>
      <c r="P22" s="38"/>
      <c r="Q22" s="72" t="s">
        <v>182</v>
      </c>
      <c r="R22" s="44" t="s">
        <v>82</v>
      </c>
      <c r="S22" s="38"/>
      <c r="T22" s="38"/>
      <c r="U22" s="38"/>
      <c r="V22" s="38"/>
      <c r="W22" s="38"/>
      <c r="X22" s="38"/>
      <c r="Y22" s="69"/>
      <c r="Z22" s="69"/>
      <c r="AA22" s="69"/>
      <c r="AB22" s="69"/>
      <c r="AC22" s="70"/>
      <c r="AD22" s="69"/>
      <c r="AE22" s="69"/>
      <c r="AF22" s="69"/>
      <c r="AG22" s="69"/>
      <c r="AH22" s="69"/>
      <c r="AI22" s="69"/>
      <c r="AJ22" s="69"/>
      <c r="AK22" s="69"/>
      <c r="AL22" s="69"/>
      <c r="AM22" s="69"/>
      <c r="AN22" s="69"/>
      <c r="AO22" s="69"/>
      <c r="AP22" s="69"/>
      <c r="AQ22" s="69"/>
      <c r="AR22" s="33" t="s">
        <v>217</v>
      </c>
      <c r="AS22" s="42"/>
      <c r="AT22" s="35">
        <v>180</v>
      </c>
      <c r="AU22" s="41">
        <v>1</v>
      </c>
      <c r="AV22" s="41">
        <v>1</v>
      </c>
      <c r="AW22" s="146">
        <f t="shared" si="1"/>
        <v>1</v>
      </c>
      <c r="AX22" s="140">
        <v>391065178</v>
      </c>
      <c r="AY22" s="140">
        <v>376683415.52999997</v>
      </c>
      <c r="AZ22" s="146">
        <f t="shared" si="2"/>
        <v>0.9632241291757252</v>
      </c>
      <c r="BA22" s="35">
        <v>47</v>
      </c>
      <c r="BB22" s="72" t="s">
        <v>338</v>
      </c>
      <c r="BC22" s="35">
        <v>5</v>
      </c>
      <c r="BD22" s="35">
        <v>2.5</v>
      </c>
      <c r="BE22" s="35">
        <v>5</v>
      </c>
      <c r="BF22" s="35"/>
      <c r="BG22" s="35"/>
      <c r="BH22" s="35"/>
      <c r="BI22" s="35"/>
      <c r="BJ22" s="35"/>
      <c r="BK22" s="35"/>
      <c r="BL22" s="35"/>
      <c r="BM22" s="35"/>
      <c r="BN22" s="35"/>
      <c r="BO22" s="35"/>
      <c r="BP22" s="35"/>
      <c r="BQ22" s="35"/>
      <c r="BR22" s="35"/>
      <c r="BS22" s="35"/>
      <c r="BT22" s="35"/>
      <c r="BU22" s="35">
        <f t="shared" si="0"/>
        <v>12.5</v>
      </c>
      <c r="BV22" s="155" t="s">
        <v>339</v>
      </c>
    </row>
    <row r="23" spans="1:74" ht="169.5" customHeight="1" x14ac:dyDescent="0.2">
      <c r="A23" s="33" t="s">
        <v>183</v>
      </c>
      <c r="B23" s="33" t="s">
        <v>85</v>
      </c>
      <c r="C23" s="35" t="s">
        <v>107</v>
      </c>
      <c r="D23" s="35" t="s">
        <v>107</v>
      </c>
      <c r="E23" s="141" t="s">
        <v>150</v>
      </c>
      <c r="F23" s="38">
        <v>11</v>
      </c>
      <c r="G23" s="38" t="s">
        <v>222</v>
      </c>
      <c r="H23" s="38" t="s">
        <v>282</v>
      </c>
      <c r="I23" s="67">
        <v>1</v>
      </c>
      <c r="J23" s="66" t="s">
        <v>117</v>
      </c>
      <c r="K23" s="73" t="s">
        <v>108</v>
      </c>
      <c r="L23" s="73" t="s">
        <v>109</v>
      </c>
      <c r="M23" s="73" t="s">
        <v>122</v>
      </c>
      <c r="N23" s="74">
        <v>11</v>
      </c>
      <c r="O23" s="73" t="s">
        <v>83</v>
      </c>
      <c r="P23" s="74">
        <v>0</v>
      </c>
      <c r="Q23" s="75" t="s">
        <v>123</v>
      </c>
      <c r="R23" s="73" t="s">
        <v>124</v>
      </c>
      <c r="S23" s="76" t="s">
        <v>117</v>
      </c>
      <c r="T23" s="73">
        <v>30</v>
      </c>
      <c r="U23" s="77">
        <v>0</v>
      </c>
      <c r="V23" s="73" t="s">
        <v>112</v>
      </c>
      <c r="W23" s="73">
        <v>5</v>
      </c>
      <c r="X23" s="73">
        <v>0</v>
      </c>
      <c r="Y23" s="69"/>
      <c r="Z23" s="69"/>
      <c r="AA23" s="69"/>
      <c r="AB23" s="69"/>
      <c r="AC23" s="70"/>
      <c r="AD23" s="69"/>
      <c r="AE23" s="69"/>
      <c r="AF23" s="69"/>
      <c r="AG23" s="69"/>
      <c r="AH23" s="69"/>
      <c r="AI23" s="69"/>
      <c r="AJ23" s="69"/>
      <c r="AK23" s="69"/>
      <c r="AL23" s="69"/>
      <c r="AM23" s="69"/>
      <c r="AN23" s="69"/>
      <c r="AO23" s="69"/>
      <c r="AP23" s="69"/>
      <c r="AQ23" s="69"/>
      <c r="AR23" s="33" t="s">
        <v>223</v>
      </c>
      <c r="AS23" s="42"/>
      <c r="AT23" s="107">
        <v>0</v>
      </c>
      <c r="AU23" s="107">
        <v>150</v>
      </c>
      <c r="AV23" s="107">
        <v>150</v>
      </c>
      <c r="AW23" s="146">
        <f t="shared" si="1"/>
        <v>1</v>
      </c>
      <c r="AX23" s="140">
        <v>90000000</v>
      </c>
      <c r="AY23" s="140">
        <v>66426666</v>
      </c>
      <c r="AZ23" s="146">
        <f t="shared" si="2"/>
        <v>0.73807406666666664</v>
      </c>
      <c r="BA23" s="35">
        <v>8774</v>
      </c>
      <c r="BB23" s="33" t="s">
        <v>367</v>
      </c>
      <c r="BC23" s="35">
        <v>4.4000000000000004</v>
      </c>
      <c r="BD23" s="35">
        <v>1.93</v>
      </c>
      <c r="BE23" s="35">
        <v>5</v>
      </c>
      <c r="BF23" s="35"/>
      <c r="BG23" s="35"/>
      <c r="BH23" s="35"/>
      <c r="BI23" s="35"/>
      <c r="BJ23" s="35"/>
      <c r="BK23" s="35"/>
      <c r="BL23" s="35"/>
      <c r="BM23" s="35"/>
      <c r="BN23" s="35"/>
      <c r="BO23" s="35"/>
      <c r="BP23" s="35"/>
      <c r="BQ23" s="35"/>
      <c r="BR23" s="35"/>
      <c r="BS23" s="35"/>
      <c r="BT23" s="35"/>
      <c r="BU23" s="35">
        <f t="shared" si="0"/>
        <v>11.33</v>
      </c>
      <c r="BV23" s="184" t="s">
        <v>339</v>
      </c>
    </row>
    <row r="24" spans="1:74" ht="169.5" customHeight="1" x14ac:dyDescent="0.2">
      <c r="A24" s="33" t="s">
        <v>183</v>
      </c>
      <c r="B24" s="33" t="s">
        <v>85</v>
      </c>
      <c r="C24" s="35" t="s">
        <v>107</v>
      </c>
      <c r="D24" s="35" t="s">
        <v>107</v>
      </c>
      <c r="E24" s="141" t="s">
        <v>150</v>
      </c>
      <c r="F24" s="67">
        <v>1</v>
      </c>
      <c r="G24" s="38" t="s">
        <v>283</v>
      </c>
      <c r="H24" s="38" t="s">
        <v>224</v>
      </c>
      <c r="I24" s="67">
        <v>1</v>
      </c>
      <c r="J24" s="66" t="s">
        <v>117</v>
      </c>
      <c r="K24" s="78" t="s">
        <v>108</v>
      </c>
      <c r="L24" s="78" t="s">
        <v>109</v>
      </c>
      <c r="M24" s="78" t="s">
        <v>122</v>
      </c>
      <c r="N24" s="79">
        <v>11</v>
      </c>
      <c r="O24" s="78" t="s">
        <v>83</v>
      </c>
      <c r="P24" s="79">
        <v>0</v>
      </c>
      <c r="Q24" s="80" t="s">
        <v>123</v>
      </c>
      <c r="R24" s="78" t="s">
        <v>124</v>
      </c>
      <c r="S24" s="81" t="s">
        <v>117</v>
      </c>
      <c r="T24" s="78">
        <v>30</v>
      </c>
      <c r="U24" s="82">
        <v>0</v>
      </c>
      <c r="V24" s="78" t="s">
        <v>112</v>
      </c>
      <c r="W24" s="78">
        <v>5</v>
      </c>
      <c r="X24" s="78">
        <v>0</v>
      </c>
      <c r="Y24" s="69"/>
      <c r="Z24" s="69"/>
      <c r="AA24" s="69"/>
      <c r="AB24" s="69"/>
      <c r="AC24" s="70"/>
      <c r="AD24" s="69"/>
      <c r="AE24" s="69"/>
      <c r="AF24" s="69"/>
      <c r="AG24" s="69"/>
      <c r="AH24" s="69"/>
      <c r="AI24" s="69"/>
      <c r="AJ24" s="69"/>
      <c r="AK24" s="69"/>
      <c r="AL24" s="69"/>
      <c r="AM24" s="69"/>
      <c r="AN24" s="69"/>
      <c r="AO24" s="69"/>
      <c r="AP24" s="69"/>
      <c r="AQ24" s="69"/>
      <c r="AR24" s="33" t="s">
        <v>223</v>
      </c>
      <c r="AS24" s="42"/>
      <c r="AT24" s="107">
        <v>0</v>
      </c>
      <c r="AU24" s="107">
        <v>150</v>
      </c>
      <c r="AV24" s="107">
        <v>150</v>
      </c>
      <c r="AW24" s="146">
        <f t="shared" ref="AW24" si="5">AV24/AU24</f>
        <v>1</v>
      </c>
      <c r="AX24" s="140">
        <v>90000000</v>
      </c>
      <c r="AY24" s="140">
        <v>66426666</v>
      </c>
      <c r="AZ24" s="146">
        <f t="shared" ref="AZ24" si="6">AY24/AX24</f>
        <v>0.73807406666666664</v>
      </c>
      <c r="BA24" s="35">
        <v>8774</v>
      </c>
      <c r="BB24" s="33" t="s">
        <v>367</v>
      </c>
      <c r="BC24" s="35">
        <v>4.4000000000000004</v>
      </c>
      <c r="BD24" s="35">
        <v>1.93</v>
      </c>
      <c r="BE24" s="35">
        <v>5</v>
      </c>
      <c r="BF24" s="35"/>
      <c r="BG24" s="35"/>
      <c r="BH24" s="35"/>
      <c r="BI24" s="35"/>
      <c r="BJ24" s="35"/>
      <c r="BK24" s="35"/>
      <c r="BL24" s="35"/>
      <c r="BM24" s="35"/>
      <c r="BN24" s="35"/>
      <c r="BO24" s="35"/>
      <c r="BP24" s="35"/>
      <c r="BQ24" s="35"/>
      <c r="BR24" s="35"/>
      <c r="BS24" s="35"/>
      <c r="BT24" s="35"/>
      <c r="BU24" s="35">
        <f t="shared" si="0"/>
        <v>11.33</v>
      </c>
      <c r="BV24" s="184" t="s">
        <v>339</v>
      </c>
    </row>
    <row r="25" spans="1:74" ht="174.75" customHeight="1" x14ac:dyDescent="0.2">
      <c r="A25" s="33" t="s">
        <v>183</v>
      </c>
      <c r="B25" s="33" t="s">
        <v>85</v>
      </c>
      <c r="C25" s="34" t="s">
        <v>107</v>
      </c>
      <c r="D25" s="36" t="s">
        <v>107</v>
      </c>
      <c r="E25" s="141" t="s">
        <v>151</v>
      </c>
      <c r="F25" s="67">
        <v>1</v>
      </c>
      <c r="G25" s="38" t="s">
        <v>225</v>
      </c>
      <c r="H25" s="35" t="s">
        <v>226</v>
      </c>
      <c r="I25" s="67">
        <v>1</v>
      </c>
      <c r="J25" s="83" t="s">
        <v>117</v>
      </c>
      <c r="K25" s="38" t="s">
        <v>77</v>
      </c>
      <c r="L25" s="38" t="s">
        <v>78</v>
      </c>
      <c r="M25" s="38" t="s">
        <v>79</v>
      </c>
      <c r="N25" s="38">
        <v>4</v>
      </c>
      <c r="O25" s="38" t="s">
        <v>136</v>
      </c>
      <c r="P25" s="38">
        <v>11</v>
      </c>
      <c r="Q25" s="33" t="s">
        <v>180</v>
      </c>
      <c r="R25" s="44" t="s">
        <v>82</v>
      </c>
      <c r="S25" s="38" t="s">
        <v>83</v>
      </c>
      <c r="T25" s="67">
        <v>1</v>
      </c>
      <c r="U25" s="38"/>
      <c r="V25" s="38"/>
      <c r="W25" s="38"/>
      <c r="X25" s="38"/>
      <c r="Y25" s="69"/>
      <c r="Z25" s="69"/>
      <c r="AA25" s="69"/>
      <c r="AB25" s="69"/>
      <c r="AC25" s="70"/>
      <c r="AD25" s="69"/>
      <c r="AE25" s="69"/>
      <c r="AF25" s="69"/>
      <c r="AG25" s="69"/>
      <c r="AH25" s="69"/>
      <c r="AI25" s="69"/>
      <c r="AJ25" s="69"/>
      <c r="AK25" s="69"/>
      <c r="AL25" s="69"/>
      <c r="AM25" s="69"/>
      <c r="AN25" s="69"/>
      <c r="AO25" s="69"/>
      <c r="AP25" s="69"/>
      <c r="AQ25" s="69"/>
      <c r="AR25" s="33" t="s">
        <v>195</v>
      </c>
      <c r="AS25" s="42"/>
      <c r="AT25" s="35">
        <v>1</v>
      </c>
      <c r="AU25" s="35">
        <v>1</v>
      </c>
      <c r="AV25" s="35">
        <v>1</v>
      </c>
      <c r="AW25" s="146">
        <f t="shared" ref="AW25" si="7">AV25/AU25</f>
        <v>1</v>
      </c>
      <c r="AX25" s="140">
        <v>391065178</v>
      </c>
      <c r="AY25" s="140">
        <v>376683415.52999997</v>
      </c>
      <c r="AZ25" s="146">
        <f t="shared" ref="AZ25" si="8">AY25/AX25</f>
        <v>0.9632241291757252</v>
      </c>
      <c r="BA25" s="35">
        <v>33</v>
      </c>
      <c r="BB25" s="72" t="s">
        <v>338</v>
      </c>
      <c r="BC25" s="35">
        <v>5</v>
      </c>
      <c r="BD25" s="35">
        <v>0</v>
      </c>
      <c r="BE25" s="35">
        <v>5</v>
      </c>
      <c r="BF25" s="35"/>
      <c r="BG25" s="35"/>
      <c r="BH25" s="35"/>
      <c r="BI25" s="35"/>
      <c r="BJ25" s="35"/>
      <c r="BK25" s="35"/>
      <c r="BL25" s="35"/>
      <c r="BM25" s="35"/>
      <c r="BN25" s="35"/>
      <c r="BO25" s="35"/>
      <c r="BP25" s="35"/>
      <c r="BQ25" s="35"/>
      <c r="BR25" s="35"/>
      <c r="BS25" s="35"/>
      <c r="BT25" s="35"/>
      <c r="BU25" s="35">
        <f t="shared" si="0"/>
        <v>10</v>
      </c>
      <c r="BV25" s="155" t="s">
        <v>339</v>
      </c>
    </row>
    <row r="26" spans="1:74" ht="144" customHeight="1" x14ac:dyDescent="0.2">
      <c r="A26" s="33" t="s">
        <v>183</v>
      </c>
      <c r="B26" s="33" t="s">
        <v>85</v>
      </c>
      <c r="C26" s="34" t="s">
        <v>107</v>
      </c>
      <c r="D26" s="36" t="s">
        <v>107</v>
      </c>
      <c r="E26" s="141" t="s">
        <v>152</v>
      </c>
      <c r="F26" s="38">
        <v>10</v>
      </c>
      <c r="G26" s="38" t="s">
        <v>227</v>
      </c>
      <c r="H26" s="38" t="s">
        <v>197</v>
      </c>
      <c r="I26" s="38">
        <v>4</v>
      </c>
      <c r="J26" s="83" t="s">
        <v>228</v>
      </c>
      <c r="K26" s="38" t="s">
        <v>77</v>
      </c>
      <c r="L26" s="38" t="s">
        <v>78</v>
      </c>
      <c r="M26" s="38" t="s">
        <v>79</v>
      </c>
      <c r="N26" s="38">
        <v>4</v>
      </c>
      <c r="O26" s="38" t="s">
        <v>136</v>
      </c>
      <c r="P26" s="38">
        <v>1</v>
      </c>
      <c r="Q26" s="33" t="s">
        <v>180</v>
      </c>
      <c r="R26" s="44" t="s">
        <v>82</v>
      </c>
      <c r="S26" s="38" t="s">
        <v>83</v>
      </c>
      <c r="T26" s="67">
        <v>1</v>
      </c>
      <c r="U26" s="84"/>
      <c r="V26" s="67"/>
      <c r="W26" s="84"/>
      <c r="X26" s="84"/>
      <c r="Y26" s="85"/>
      <c r="Z26" s="85"/>
      <c r="AA26" s="85"/>
      <c r="AB26" s="86"/>
      <c r="AC26" s="86"/>
      <c r="AD26" s="33"/>
      <c r="AE26" s="33"/>
      <c r="AF26" s="33"/>
      <c r="AG26" s="33"/>
      <c r="AH26" s="33"/>
      <c r="AI26" s="139"/>
      <c r="AJ26" s="33"/>
      <c r="AK26" s="33"/>
      <c r="AL26" s="33"/>
      <c r="AM26" s="33"/>
      <c r="AN26" s="33"/>
      <c r="AO26" s="33"/>
      <c r="AP26" s="33"/>
      <c r="AQ26" s="33"/>
      <c r="AR26" s="33" t="s">
        <v>198</v>
      </c>
      <c r="AS26" s="33"/>
      <c r="AT26" s="35">
        <v>1</v>
      </c>
      <c r="AU26" s="35">
        <v>1</v>
      </c>
      <c r="AV26" s="35">
        <v>1</v>
      </c>
      <c r="AW26" s="146">
        <f t="shared" ref="AW26:AW27" si="9">AV26/AU26</f>
        <v>1</v>
      </c>
      <c r="AX26" s="140">
        <v>391065178</v>
      </c>
      <c r="AY26" s="140">
        <v>376683415.52999997</v>
      </c>
      <c r="AZ26" s="146">
        <f t="shared" ref="AZ26:AZ27" si="10">AY26/AX26</f>
        <v>0.9632241291757252</v>
      </c>
      <c r="BA26" s="35">
        <v>33</v>
      </c>
      <c r="BB26" s="72" t="s">
        <v>338</v>
      </c>
      <c r="BC26" s="35">
        <v>5</v>
      </c>
      <c r="BD26" s="35">
        <v>0</v>
      </c>
      <c r="BE26" s="35">
        <v>5</v>
      </c>
      <c r="BF26" s="35"/>
      <c r="BG26" s="35"/>
      <c r="BH26" s="35"/>
      <c r="BI26" s="35"/>
      <c r="BJ26" s="35"/>
      <c r="BK26" s="35"/>
      <c r="BL26" s="35"/>
      <c r="BM26" s="35"/>
      <c r="BN26" s="35"/>
      <c r="BO26" s="35"/>
      <c r="BP26" s="35"/>
      <c r="BQ26" s="35"/>
      <c r="BR26" s="35"/>
      <c r="BS26" s="35"/>
      <c r="BT26" s="35"/>
      <c r="BU26" s="35">
        <f t="shared" si="0"/>
        <v>10</v>
      </c>
      <c r="BV26" s="155" t="s">
        <v>339</v>
      </c>
    </row>
    <row r="27" spans="1:74" ht="144" customHeight="1" x14ac:dyDescent="0.2">
      <c r="A27" s="33" t="s">
        <v>183</v>
      </c>
      <c r="B27" s="33" t="s">
        <v>85</v>
      </c>
      <c r="C27" s="34" t="s">
        <v>107</v>
      </c>
      <c r="D27" s="35" t="s">
        <v>107</v>
      </c>
      <c r="E27" s="141" t="s">
        <v>153</v>
      </c>
      <c r="F27" s="67">
        <v>1</v>
      </c>
      <c r="G27" s="38" t="s">
        <v>229</v>
      </c>
      <c r="H27" s="38" t="s">
        <v>284</v>
      </c>
      <c r="I27" s="67">
        <v>1</v>
      </c>
      <c r="J27" s="83" t="s">
        <v>117</v>
      </c>
      <c r="K27" s="38" t="s">
        <v>310</v>
      </c>
      <c r="L27" s="38" t="s">
        <v>311</v>
      </c>
      <c r="M27" s="38" t="s">
        <v>312</v>
      </c>
      <c r="N27" s="38">
        <v>225000</v>
      </c>
      <c r="O27" s="38" t="s">
        <v>313</v>
      </c>
      <c r="P27" s="38">
        <v>315000</v>
      </c>
      <c r="Q27" s="65" t="s">
        <v>314</v>
      </c>
      <c r="R27" s="38" t="s">
        <v>315</v>
      </c>
      <c r="S27" s="38" t="s">
        <v>316</v>
      </c>
      <c r="T27" s="38">
        <v>2</v>
      </c>
      <c r="U27" s="38">
        <v>2</v>
      </c>
      <c r="V27" s="67"/>
      <c r="W27" s="84"/>
      <c r="X27" s="84"/>
      <c r="Y27" s="85"/>
      <c r="Z27" s="85"/>
      <c r="AA27" s="85"/>
      <c r="AB27" s="86"/>
      <c r="AC27" s="86"/>
      <c r="AD27" s="33"/>
      <c r="AE27" s="33"/>
      <c r="AF27" s="33"/>
      <c r="AG27" s="33"/>
      <c r="AH27" s="33"/>
      <c r="AI27" s="139"/>
      <c r="AJ27" s="33"/>
      <c r="AK27" s="33"/>
      <c r="AL27" s="33"/>
      <c r="AM27" s="33"/>
      <c r="AN27" s="33"/>
      <c r="AO27" s="33"/>
      <c r="AP27" s="33"/>
      <c r="AQ27" s="33"/>
      <c r="AR27" s="35" t="s">
        <v>104</v>
      </c>
      <c r="AS27" s="33"/>
      <c r="AT27" s="35">
        <v>2</v>
      </c>
      <c r="AU27" s="35">
        <v>2</v>
      </c>
      <c r="AV27" s="35">
        <v>2</v>
      </c>
      <c r="AW27" s="146">
        <f t="shared" si="9"/>
        <v>1</v>
      </c>
      <c r="AX27" s="140">
        <v>1468000000</v>
      </c>
      <c r="AY27" s="140">
        <v>1315904335</v>
      </c>
      <c r="AZ27" s="146">
        <f t="shared" si="10"/>
        <v>0.89639259877384192</v>
      </c>
      <c r="BA27" s="35">
        <v>80</v>
      </c>
      <c r="BB27" s="139" t="s">
        <v>364</v>
      </c>
      <c r="BC27" s="35">
        <v>5</v>
      </c>
      <c r="BD27" s="35">
        <v>2.5</v>
      </c>
      <c r="BE27" s="35">
        <v>5</v>
      </c>
      <c r="BF27" s="35"/>
      <c r="BG27" s="35"/>
      <c r="BH27" s="35"/>
      <c r="BI27" s="35"/>
      <c r="BJ27" s="35"/>
      <c r="BK27" s="35"/>
      <c r="BL27" s="35"/>
      <c r="BM27" s="35"/>
      <c r="BN27" s="35"/>
      <c r="BO27" s="35"/>
      <c r="BP27" s="35"/>
      <c r="BQ27" s="35"/>
      <c r="BR27" s="35"/>
      <c r="BS27" s="35"/>
      <c r="BT27" s="35"/>
      <c r="BU27" s="35">
        <f t="shared" si="0"/>
        <v>12.5</v>
      </c>
      <c r="BV27" s="184" t="s">
        <v>339</v>
      </c>
    </row>
    <row r="28" spans="1:74" ht="140.25" customHeight="1" x14ac:dyDescent="0.2">
      <c r="A28" s="33" t="s">
        <v>183</v>
      </c>
      <c r="B28" s="33" t="s">
        <v>85</v>
      </c>
      <c r="C28" s="34" t="s">
        <v>107</v>
      </c>
      <c r="D28" s="35" t="s">
        <v>107</v>
      </c>
      <c r="E28" s="141" t="s">
        <v>153</v>
      </c>
      <c r="F28" s="43">
        <v>10</v>
      </c>
      <c r="G28" s="38" t="s">
        <v>242</v>
      </c>
      <c r="H28" s="38" t="s">
        <v>230</v>
      </c>
      <c r="I28" s="38">
        <v>4</v>
      </c>
      <c r="J28" s="83" t="s">
        <v>285</v>
      </c>
      <c r="K28" s="38" t="s">
        <v>310</v>
      </c>
      <c r="L28" s="38" t="s">
        <v>311</v>
      </c>
      <c r="M28" s="38" t="s">
        <v>312</v>
      </c>
      <c r="N28" s="38">
        <v>225000</v>
      </c>
      <c r="O28" s="38" t="s">
        <v>313</v>
      </c>
      <c r="P28" s="38">
        <v>315000</v>
      </c>
      <c r="Q28" s="65" t="s">
        <v>314</v>
      </c>
      <c r="R28" s="38" t="s">
        <v>315</v>
      </c>
      <c r="S28" s="38" t="s">
        <v>316</v>
      </c>
      <c r="T28" s="38">
        <v>2</v>
      </c>
      <c r="U28" s="38">
        <v>2</v>
      </c>
      <c r="V28" s="38"/>
      <c r="W28" s="38"/>
      <c r="X28" s="38"/>
      <c r="Y28" s="85"/>
      <c r="Z28" s="85"/>
      <c r="AA28" s="85"/>
      <c r="AB28" s="85"/>
      <c r="AC28" s="87"/>
      <c r="AD28" s="85"/>
      <c r="AE28" s="85"/>
      <c r="AF28" s="85"/>
      <c r="AG28" s="85"/>
      <c r="AH28" s="85"/>
      <c r="AI28" s="88"/>
      <c r="AJ28" s="88"/>
      <c r="AK28" s="88"/>
      <c r="AL28" s="88"/>
      <c r="AM28" s="88"/>
      <c r="AN28" s="88"/>
      <c r="AO28" s="85"/>
      <c r="AP28" s="85"/>
      <c r="AQ28" s="85"/>
      <c r="AR28" s="35" t="s">
        <v>104</v>
      </c>
      <c r="AS28" s="86"/>
      <c r="AT28" s="35">
        <v>2</v>
      </c>
      <c r="AU28" s="35">
        <v>2</v>
      </c>
      <c r="AV28" s="35">
        <v>2</v>
      </c>
      <c r="AW28" s="146">
        <f t="shared" si="1"/>
        <v>1</v>
      </c>
      <c r="AX28" s="140">
        <v>1468000000</v>
      </c>
      <c r="AY28" s="140">
        <v>1315904335</v>
      </c>
      <c r="AZ28" s="146">
        <f t="shared" si="2"/>
        <v>0.89639259877384192</v>
      </c>
      <c r="BA28" s="35">
        <v>80</v>
      </c>
      <c r="BB28" s="139" t="s">
        <v>364</v>
      </c>
      <c r="BC28" s="35">
        <v>5</v>
      </c>
      <c r="BD28" s="35">
        <v>2.5</v>
      </c>
      <c r="BE28" s="35">
        <v>5</v>
      </c>
      <c r="BF28" s="35"/>
      <c r="BG28" s="35"/>
      <c r="BH28" s="35"/>
      <c r="BI28" s="35"/>
      <c r="BJ28" s="35"/>
      <c r="BK28" s="35"/>
      <c r="BL28" s="35"/>
      <c r="BM28" s="35"/>
      <c r="BN28" s="35"/>
      <c r="BO28" s="35"/>
      <c r="BP28" s="35"/>
      <c r="BQ28" s="35"/>
      <c r="BR28" s="35"/>
      <c r="BS28" s="35"/>
      <c r="BT28" s="35"/>
      <c r="BU28" s="35">
        <f t="shared" si="0"/>
        <v>12.5</v>
      </c>
      <c r="BV28" s="184" t="s">
        <v>339</v>
      </c>
    </row>
    <row r="29" spans="1:74" ht="174.75" customHeight="1" x14ac:dyDescent="0.2">
      <c r="A29" s="33" t="s">
        <v>184</v>
      </c>
      <c r="B29" s="33" t="s">
        <v>87</v>
      </c>
      <c r="C29" s="34" t="s">
        <v>107</v>
      </c>
      <c r="D29" s="35" t="s">
        <v>107</v>
      </c>
      <c r="E29" s="141" t="s">
        <v>149</v>
      </c>
      <c r="F29" s="67">
        <v>1</v>
      </c>
      <c r="G29" s="38" t="s">
        <v>286</v>
      </c>
      <c r="H29" s="38" t="s">
        <v>213</v>
      </c>
      <c r="I29" s="67">
        <v>0.2</v>
      </c>
      <c r="J29" s="38" t="s">
        <v>117</v>
      </c>
      <c r="K29" s="38" t="s">
        <v>77</v>
      </c>
      <c r="L29" s="38" t="s">
        <v>78</v>
      </c>
      <c r="M29" s="38" t="s">
        <v>79</v>
      </c>
      <c r="N29" s="38">
        <v>4</v>
      </c>
      <c r="O29" s="38"/>
      <c r="P29" s="38"/>
      <c r="Q29" s="72" t="s">
        <v>340</v>
      </c>
      <c r="R29" s="44" t="s">
        <v>82</v>
      </c>
      <c r="S29" s="38" t="s">
        <v>83</v>
      </c>
      <c r="T29" s="67">
        <v>1</v>
      </c>
      <c r="U29" s="43"/>
      <c r="V29" s="43"/>
      <c r="W29" s="38"/>
      <c r="X29" s="38"/>
      <c r="Y29" s="69"/>
      <c r="Z29" s="69"/>
      <c r="AA29" s="69"/>
      <c r="AB29" s="69"/>
      <c r="AC29" s="70"/>
      <c r="AD29" s="69"/>
      <c r="AE29" s="69"/>
      <c r="AF29" s="69"/>
      <c r="AG29" s="69"/>
      <c r="AH29" s="69"/>
      <c r="AI29" s="69"/>
      <c r="AJ29" s="69"/>
      <c r="AK29" s="69"/>
      <c r="AL29" s="69"/>
      <c r="AM29" s="69"/>
      <c r="AN29" s="69"/>
      <c r="AO29" s="69"/>
      <c r="AP29" s="69"/>
      <c r="AQ29" s="69"/>
      <c r="AR29" s="33" t="s">
        <v>231</v>
      </c>
      <c r="AS29" s="89"/>
      <c r="AT29" s="35">
        <v>11</v>
      </c>
      <c r="AU29" s="35">
        <v>11</v>
      </c>
      <c r="AV29" s="35">
        <v>11</v>
      </c>
      <c r="AW29" s="146">
        <f t="shared" si="1"/>
        <v>1</v>
      </c>
      <c r="AX29" s="140">
        <v>391065178</v>
      </c>
      <c r="AY29" s="140"/>
      <c r="AZ29" s="146">
        <f t="shared" si="2"/>
        <v>0</v>
      </c>
      <c r="BA29" s="35">
        <v>561</v>
      </c>
      <c r="BB29" s="72" t="s">
        <v>338</v>
      </c>
      <c r="BC29" s="35">
        <v>5</v>
      </c>
      <c r="BD29" s="35">
        <v>5</v>
      </c>
      <c r="BE29" s="35">
        <v>5</v>
      </c>
      <c r="BF29" s="35"/>
      <c r="BG29" s="35"/>
      <c r="BH29" s="35"/>
      <c r="BI29" s="35"/>
      <c r="BJ29" s="35"/>
      <c r="BK29" s="35"/>
      <c r="BL29" s="35"/>
      <c r="BM29" s="35"/>
      <c r="BN29" s="35"/>
      <c r="BO29" s="35"/>
      <c r="BP29" s="35"/>
      <c r="BQ29" s="35"/>
      <c r="BR29" s="35"/>
      <c r="BS29" s="35"/>
      <c r="BT29" s="35"/>
      <c r="BU29" s="35">
        <f t="shared" si="0"/>
        <v>15</v>
      </c>
      <c r="BV29" s="155" t="s">
        <v>339</v>
      </c>
    </row>
    <row r="30" spans="1:74" s="161" customFormat="1" ht="147" customHeight="1" x14ac:dyDescent="0.2">
      <c r="A30" s="33" t="s">
        <v>184</v>
      </c>
      <c r="B30" s="33" t="s">
        <v>87</v>
      </c>
      <c r="C30" s="34" t="s">
        <v>107</v>
      </c>
      <c r="D30" s="35" t="s">
        <v>107</v>
      </c>
      <c r="E30" s="143" t="s">
        <v>88</v>
      </c>
      <c r="F30" s="35">
        <v>20</v>
      </c>
      <c r="G30" s="35" t="s">
        <v>233</v>
      </c>
      <c r="H30" s="35" t="s">
        <v>287</v>
      </c>
      <c r="I30" s="35">
        <v>8</v>
      </c>
      <c r="J30" s="36" t="s">
        <v>305</v>
      </c>
      <c r="K30" s="90" t="s">
        <v>77</v>
      </c>
      <c r="L30" s="91" t="s">
        <v>109</v>
      </c>
      <c r="M30" s="90" t="s">
        <v>122</v>
      </c>
      <c r="N30" s="90"/>
      <c r="O30" s="90" t="s">
        <v>83</v>
      </c>
      <c r="P30" s="90"/>
      <c r="Q30" s="169" t="s">
        <v>361</v>
      </c>
      <c r="R30" s="170" t="s">
        <v>82</v>
      </c>
      <c r="S30" s="171" t="s">
        <v>83</v>
      </c>
      <c r="T30" s="171"/>
      <c r="U30" s="38"/>
      <c r="V30" s="38"/>
      <c r="W30" s="38"/>
      <c r="X30" s="38"/>
      <c r="Y30" s="38"/>
      <c r="Z30" s="38"/>
      <c r="AA30" s="38"/>
      <c r="AB30" s="38"/>
      <c r="AC30" s="66"/>
      <c r="AD30" s="38"/>
      <c r="AE30" s="38"/>
      <c r="AF30" s="38"/>
      <c r="AG30" s="38"/>
      <c r="AH30" s="38"/>
      <c r="AI30" s="33"/>
      <c r="AJ30" s="33"/>
      <c r="AK30" s="33"/>
      <c r="AL30" s="33"/>
      <c r="AM30" s="33"/>
      <c r="AN30" s="33"/>
      <c r="AO30" s="38"/>
      <c r="AP30" s="38"/>
      <c r="AQ30" s="38"/>
      <c r="AR30" s="166" t="s">
        <v>232</v>
      </c>
      <c r="AS30" s="92"/>
      <c r="AT30" s="166">
        <v>0</v>
      </c>
      <c r="AU30" s="166">
        <v>2</v>
      </c>
      <c r="AV30" s="166">
        <v>1</v>
      </c>
      <c r="AW30" s="167">
        <f t="shared" si="1"/>
        <v>0.5</v>
      </c>
      <c r="AX30" s="168">
        <v>0</v>
      </c>
      <c r="AY30" s="168"/>
      <c r="AZ30" s="167" t="e">
        <f t="shared" si="2"/>
        <v>#DIV/0!</v>
      </c>
      <c r="BA30" s="166">
        <v>57</v>
      </c>
      <c r="BB30" s="162" t="s">
        <v>362</v>
      </c>
      <c r="BC30" s="35">
        <v>0</v>
      </c>
      <c r="BD30" s="35">
        <v>0</v>
      </c>
      <c r="BE30" s="35">
        <v>2.5</v>
      </c>
      <c r="BF30" s="35"/>
      <c r="BG30" s="35"/>
      <c r="BH30" s="35"/>
      <c r="BI30" s="35"/>
      <c r="BJ30" s="35"/>
      <c r="BK30" s="35"/>
      <c r="BL30" s="35"/>
      <c r="BM30" s="35"/>
      <c r="BN30" s="35"/>
      <c r="BO30" s="35"/>
      <c r="BP30" s="35"/>
      <c r="BQ30" s="35"/>
      <c r="BR30" s="35"/>
      <c r="BS30" s="35"/>
      <c r="BT30" s="35"/>
      <c r="BU30" s="35">
        <f t="shared" si="0"/>
        <v>2.5</v>
      </c>
      <c r="BV30" s="185"/>
    </row>
    <row r="31" spans="1:74" s="161" customFormat="1" ht="147" customHeight="1" x14ac:dyDescent="0.2">
      <c r="A31" s="162" t="s">
        <v>184</v>
      </c>
      <c r="B31" s="33" t="s">
        <v>87</v>
      </c>
      <c r="C31" s="34" t="s">
        <v>107</v>
      </c>
      <c r="D31" s="35" t="s">
        <v>107</v>
      </c>
      <c r="E31" s="143" t="s">
        <v>88</v>
      </c>
      <c r="F31" s="35">
        <v>20</v>
      </c>
      <c r="G31" s="35" t="s">
        <v>234</v>
      </c>
      <c r="H31" s="35" t="s">
        <v>235</v>
      </c>
      <c r="I31" s="35">
        <v>8</v>
      </c>
      <c r="J31" s="36" t="s">
        <v>305</v>
      </c>
      <c r="K31" s="93" t="s">
        <v>77</v>
      </c>
      <c r="L31" s="94" t="s">
        <v>109</v>
      </c>
      <c r="M31" s="93" t="s">
        <v>122</v>
      </c>
      <c r="N31" s="93"/>
      <c r="O31" s="93" t="s">
        <v>83</v>
      </c>
      <c r="P31" s="93"/>
      <c r="Q31" s="163" t="s">
        <v>317</v>
      </c>
      <c r="R31" s="164" t="s">
        <v>82</v>
      </c>
      <c r="S31" s="165" t="s">
        <v>83</v>
      </c>
      <c r="T31" s="165"/>
      <c r="U31" s="38"/>
      <c r="V31" s="38"/>
      <c r="W31" s="38"/>
      <c r="X31" s="38"/>
      <c r="Y31" s="38"/>
      <c r="Z31" s="38"/>
      <c r="AA31" s="38"/>
      <c r="AB31" s="38"/>
      <c r="AC31" s="66"/>
      <c r="AD31" s="38"/>
      <c r="AE31" s="38"/>
      <c r="AF31" s="38"/>
      <c r="AG31" s="38"/>
      <c r="AH31" s="38"/>
      <c r="AI31" s="33"/>
      <c r="AJ31" s="33"/>
      <c r="AK31" s="33"/>
      <c r="AL31" s="33"/>
      <c r="AM31" s="33"/>
      <c r="AN31" s="33"/>
      <c r="AO31" s="38"/>
      <c r="AP31" s="38"/>
      <c r="AQ31" s="38"/>
      <c r="AR31" s="166" t="s">
        <v>106</v>
      </c>
      <c r="AS31" s="92"/>
      <c r="AT31" s="166"/>
      <c r="AU31" s="166"/>
      <c r="AV31" s="166"/>
      <c r="AW31" s="167" t="e">
        <f t="shared" si="1"/>
        <v>#DIV/0!</v>
      </c>
      <c r="AX31" s="168"/>
      <c r="AY31" s="168"/>
      <c r="AZ31" s="167" t="e">
        <f t="shared" si="2"/>
        <v>#DIV/0!</v>
      </c>
      <c r="BA31" s="166"/>
      <c r="BB31" s="162"/>
      <c r="BC31" s="35"/>
      <c r="BD31" s="35"/>
      <c r="BE31" s="35">
        <v>3.5</v>
      </c>
      <c r="BF31" s="35"/>
      <c r="BG31" s="35"/>
      <c r="BH31" s="35"/>
      <c r="BI31" s="35"/>
      <c r="BJ31" s="35"/>
      <c r="BK31" s="35"/>
      <c r="BL31" s="35"/>
      <c r="BM31" s="35"/>
      <c r="BN31" s="35"/>
      <c r="BO31" s="35"/>
      <c r="BP31" s="35"/>
      <c r="BQ31" s="35"/>
      <c r="BR31" s="35"/>
      <c r="BS31" s="35"/>
      <c r="BT31" s="35"/>
      <c r="BU31" s="35">
        <f t="shared" si="0"/>
        <v>3.5</v>
      </c>
      <c r="BV31" s="185"/>
    </row>
    <row r="32" spans="1:74" ht="150" customHeight="1" x14ac:dyDescent="0.2">
      <c r="A32" s="33" t="s">
        <v>184</v>
      </c>
      <c r="B32" s="33" t="s">
        <v>87</v>
      </c>
      <c r="C32" s="35" t="s">
        <v>107</v>
      </c>
      <c r="D32" s="35" t="s">
        <v>107</v>
      </c>
      <c r="E32" s="141" t="s">
        <v>154</v>
      </c>
      <c r="F32" s="95">
        <v>1</v>
      </c>
      <c r="G32" s="95" t="s">
        <v>236</v>
      </c>
      <c r="H32" s="95" t="s">
        <v>213</v>
      </c>
      <c r="I32" s="95">
        <v>1</v>
      </c>
      <c r="J32" s="96">
        <v>1</v>
      </c>
      <c r="K32" s="95" t="s">
        <v>129</v>
      </c>
      <c r="L32" s="95" t="s">
        <v>130</v>
      </c>
      <c r="M32" s="95" t="s">
        <v>131</v>
      </c>
      <c r="N32" s="95">
        <v>1</v>
      </c>
      <c r="O32" s="95" t="s">
        <v>70</v>
      </c>
      <c r="P32" s="95">
        <v>0</v>
      </c>
      <c r="Q32" s="95" t="s">
        <v>185</v>
      </c>
      <c r="R32" s="95" t="s">
        <v>132</v>
      </c>
      <c r="S32" s="95" t="s">
        <v>70</v>
      </c>
      <c r="T32" s="95">
        <v>1</v>
      </c>
      <c r="U32" s="95"/>
      <c r="V32" s="95"/>
      <c r="W32" s="95"/>
      <c r="X32" s="95"/>
      <c r="Y32" s="95"/>
      <c r="Z32" s="95"/>
      <c r="AA32" s="95"/>
      <c r="AB32" s="95"/>
      <c r="AC32" s="95"/>
      <c r="AD32" s="95"/>
      <c r="AE32" s="95"/>
      <c r="AF32" s="95"/>
      <c r="AG32" s="95"/>
      <c r="AH32" s="95"/>
      <c r="AI32" s="116"/>
      <c r="AJ32" s="116"/>
      <c r="AK32" s="116"/>
      <c r="AL32" s="116"/>
      <c r="AM32" s="116"/>
      <c r="AN32" s="116"/>
      <c r="AO32" s="95"/>
      <c r="AP32" s="95"/>
      <c r="AQ32" s="95"/>
      <c r="AR32" s="35" t="s">
        <v>106</v>
      </c>
      <c r="AS32" s="97"/>
      <c r="AT32" s="35">
        <v>2</v>
      </c>
      <c r="AU32" s="35">
        <v>2</v>
      </c>
      <c r="AV32" s="35">
        <v>2</v>
      </c>
      <c r="AW32" s="146">
        <f t="shared" si="1"/>
        <v>1</v>
      </c>
      <c r="AX32" s="140">
        <v>170066666</v>
      </c>
      <c r="AY32" s="140">
        <v>167126666</v>
      </c>
      <c r="AZ32" s="146">
        <f t="shared" si="2"/>
        <v>0.98271266163352666</v>
      </c>
      <c r="BA32" s="35" t="s">
        <v>365</v>
      </c>
      <c r="BB32" s="33" t="s">
        <v>366</v>
      </c>
      <c r="BC32" s="35">
        <v>5</v>
      </c>
      <c r="BD32" s="35">
        <v>2.5</v>
      </c>
      <c r="BE32" s="35">
        <v>5</v>
      </c>
      <c r="BF32" s="35"/>
      <c r="BG32" s="35"/>
      <c r="BH32" s="35"/>
      <c r="BI32" s="35"/>
      <c r="BJ32" s="35"/>
      <c r="BK32" s="35"/>
      <c r="BL32" s="35"/>
      <c r="BM32" s="35"/>
      <c r="BN32" s="35"/>
      <c r="BO32" s="35"/>
      <c r="BP32" s="35"/>
      <c r="BQ32" s="35"/>
      <c r="BR32" s="35"/>
      <c r="BS32" s="35"/>
      <c r="BT32" s="35"/>
      <c r="BU32" s="35">
        <f t="shared" si="0"/>
        <v>12.5</v>
      </c>
      <c r="BV32" s="184" t="s">
        <v>339</v>
      </c>
    </row>
    <row r="33" spans="1:74" ht="249" customHeight="1" x14ac:dyDescent="0.2">
      <c r="A33" s="33" t="s">
        <v>184</v>
      </c>
      <c r="B33" s="33" t="s">
        <v>87</v>
      </c>
      <c r="C33" s="35" t="s">
        <v>107</v>
      </c>
      <c r="D33" s="35" t="s">
        <v>107</v>
      </c>
      <c r="E33" s="141" t="s">
        <v>156</v>
      </c>
      <c r="F33" s="38">
        <v>1</v>
      </c>
      <c r="G33" s="95" t="s">
        <v>237</v>
      </c>
      <c r="H33" s="95" t="s">
        <v>213</v>
      </c>
      <c r="I33" s="38">
        <v>1</v>
      </c>
      <c r="J33" s="83">
        <v>1</v>
      </c>
      <c r="K33" s="38" t="s">
        <v>133</v>
      </c>
      <c r="L33" s="38" t="s">
        <v>134</v>
      </c>
      <c r="M33" s="38" t="s">
        <v>135</v>
      </c>
      <c r="N33" s="38">
        <v>1</v>
      </c>
      <c r="O33" s="38" t="s">
        <v>136</v>
      </c>
      <c r="P33" s="38">
        <v>0</v>
      </c>
      <c r="Q33" s="65" t="s">
        <v>138</v>
      </c>
      <c r="R33" s="38" t="s">
        <v>135</v>
      </c>
      <c r="S33" s="38" t="s">
        <v>136</v>
      </c>
      <c r="T33" s="43">
        <v>1</v>
      </c>
      <c r="U33" s="43"/>
      <c r="V33" s="43"/>
      <c r="W33" s="43"/>
      <c r="X33" s="43"/>
      <c r="Y33" s="38"/>
      <c r="Z33" s="38"/>
      <c r="AA33" s="38"/>
      <c r="AB33" s="38"/>
      <c r="AC33" s="38"/>
      <c r="AD33" s="38"/>
      <c r="AE33" s="38"/>
      <c r="AF33" s="38"/>
      <c r="AG33" s="38"/>
      <c r="AH33" s="38"/>
      <c r="AI33" s="33"/>
      <c r="AJ33" s="33"/>
      <c r="AK33" s="33"/>
      <c r="AL33" s="33"/>
      <c r="AM33" s="33"/>
      <c r="AN33" s="33"/>
      <c r="AO33" s="38"/>
      <c r="AP33" s="38"/>
      <c r="AQ33" s="38"/>
      <c r="AR33" s="35" t="s">
        <v>106</v>
      </c>
      <c r="AS33" s="92"/>
      <c r="AT33" s="35">
        <v>0</v>
      </c>
      <c r="AU33" s="35">
        <v>1</v>
      </c>
      <c r="AV33" s="35">
        <v>1</v>
      </c>
      <c r="AW33" s="146">
        <f t="shared" si="1"/>
        <v>1</v>
      </c>
      <c r="AX33" s="140">
        <v>922625630</v>
      </c>
      <c r="AY33" s="140">
        <v>905377704</v>
      </c>
      <c r="AZ33" s="146">
        <f t="shared" si="2"/>
        <v>0.9813056071290801</v>
      </c>
      <c r="BA33" s="35" t="s">
        <v>347</v>
      </c>
      <c r="BB33" s="139" t="s">
        <v>348</v>
      </c>
      <c r="BC33" s="35">
        <v>5</v>
      </c>
      <c r="BD33" s="35">
        <v>2.5</v>
      </c>
      <c r="BE33" s="35">
        <v>5</v>
      </c>
      <c r="BF33" s="35"/>
      <c r="BG33" s="35"/>
      <c r="BH33" s="35"/>
      <c r="BI33" s="35"/>
      <c r="BJ33" s="35"/>
      <c r="BK33" s="35"/>
      <c r="BL33" s="35"/>
      <c r="BM33" s="35"/>
      <c r="BN33" s="35"/>
      <c r="BO33" s="35"/>
      <c r="BP33" s="35"/>
      <c r="BQ33" s="35"/>
      <c r="BR33" s="35"/>
      <c r="BS33" s="35"/>
      <c r="BT33" s="35"/>
      <c r="BU33" s="35">
        <f t="shared" si="0"/>
        <v>12.5</v>
      </c>
      <c r="BV33" s="184" t="s">
        <v>339</v>
      </c>
    </row>
    <row r="34" spans="1:74" ht="165.75" customHeight="1" x14ac:dyDescent="0.2">
      <c r="A34" s="33" t="s">
        <v>184</v>
      </c>
      <c r="B34" s="33" t="s">
        <v>87</v>
      </c>
      <c r="C34" s="35" t="s">
        <v>107</v>
      </c>
      <c r="D34" s="35" t="s">
        <v>107</v>
      </c>
      <c r="E34" s="141" t="s">
        <v>155</v>
      </c>
      <c r="F34" s="38">
        <v>10</v>
      </c>
      <c r="G34" s="65" t="s">
        <v>238</v>
      </c>
      <c r="H34" s="38" t="s">
        <v>288</v>
      </c>
      <c r="I34" s="38">
        <v>4</v>
      </c>
      <c r="J34" s="66">
        <v>1</v>
      </c>
      <c r="K34" s="38" t="s">
        <v>77</v>
      </c>
      <c r="L34" s="38" t="s">
        <v>78</v>
      </c>
      <c r="M34" s="38" t="s">
        <v>79</v>
      </c>
      <c r="N34" s="98">
        <v>4</v>
      </c>
      <c r="O34" s="38" t="s">
        <v>136</v>
      </c>
      <c r="P34" s="98">
        <v>1</v>
      </c>
      <c r="Q34" s="72" t="s">
        <v>340</v>
      </c>
      <c r="R34" s="44" t="s">
        <v>82</v>
      </c>
      <c r="S34" s="85" t="s">
        <v>83</v>
      </c>
      <c r="T34" s="43">
        <v>11</v>
      </c>
      <c r="U34" s="43"/>
      <c r="V34" s="43"/>
      <c r="W34" s="43"/>
      <c r="X34" s="43"/>
      <c r="Y34" s="43"/>
      <c r="Z34" s="38"/>
      <c r="AA34" s="38"/>
      <c r="AB34" s="38"/>
      <c r="AC34" s="38"/>
      <c r="AD34" s="38"/>
      <c r="AE34" s="38"/>
      <c r="AF34" s="38"/>
      <c r="AG34" s="38"/>
      <c r="AH34" s="38"/>
      <c r="AI34" s="33"/>
      <c r="AJ34" s="33"/>
      <c r="AK34" s="33"/>
      <c r="AL34" s="33"/>
      <c r="AM34" s="33"/>
      <c r="AN34" s="33"/>
      <c r="AO34" s="38"/>
      <c r="AP34" s="38"/>
      <c r="AQ34" s="38"/>
      <c r="AR34" s="39" t="s">
        <v>195</v>
      </c>
      <c r="AS34" s="92"/>
      <c r="AT34" s="35">
        <v>11</v>
      </c>
      <c r="AU34" s="35">
        <v>11</v>
      </c>
      <c r="AV34" s="35">
        <v>11</v>
      </c>
      <c r="AW34" s="146">
        <f t="shared" ref="AW34" si="11">AV34/AU34</f>
        <v>1</v>
      </c>
      <c r="AX34" s="140">
        <v>391065178</v>
      </c>
      <c r="AY34" s="140">
        <v>376683415.52999997</v>
      </c>
      <c r="AZ34" s="146">
        <f t="shared" ref="AZ34" si="12">AY34/AX34</f>
        <v>0.9632241291757252</v>
      </c>
      <c r="BA34" s="35">
        <v>561</v>
      </c>
      <c r="BB34" s="72" t="s">
        <v>338</v>
      </c>
      <c r="BC34" s="35">
        <v>5</v>
      </c>
      <c r="BD34" s="35">
        <v>5</v>
      </c>
      <c r="BE34" s="35">
        <v>5</v>
      </c>
      <c r="BF34" s="35"/>
      <c r="BG34" s="35"/>
      <c r="BH34" s="35"/>
      <c r="BI34" s="35"/>
      <c r="BJ34" s="35"/>
      <c r="BK34" s="35"/>
      <c r="BL34" s="35"/>
      <c r="BM34" s="35"/>
      <c r="BN34" s="35"/>
      <c r="BO34" s="35"/>
      <c r="BP34" s="35"/>
      <c r="BQ34" s="35"/>
      <c r="BR34" s="35"/>
      <c r="BS34" s="35"/>
      <c r="BT34" s="35"/>
      <c r="BU34" s="35">
        <f t="shared" si="0"/>
        <v>15</v>
      </c>
      <c r="BV34" s="155" t="s">
        <v>339</v>
      </c>
    </row>
    <row r="35" spans="1:74" ht="151.5" customHeight="1" x14ac:dyDescent="0.2">
      <c r="A35" s="33" t="s">
        <v>184</v>
      </c>
      <c r="B35" s="33" t="s">
        <v>87</v>
      </c>
      <c r="C35" s="34" t="s">
        <v>107</v>
      </c>
      <c r="D35" s="35" t="s">
        <v>107</v>
      </c>
      <c r="E35" s="141" t="s">
        <v>157</v>
      </c>
      <c r="F35" s="37">
        <v>11</v>
      </c>
      <c r="G35" s="37" t="s">
        <v>239</v>
      </c>
      <c r="H35" s="37" t="s">
        <v>240</v>
      </c>
      <c r="I35" s="37">
        <v>4</v>
      </c>
      <c r="J35" s="99">
        <v>1</v>
      </c>
      <c r="K35" s="38" t="s">
        <v>77</v>
      </c>
      <c r="L35" s="38" t="s">
        <v>78</v>
      </c>
      <c r="M35" s="38" t="s">
        <v>79</v>
      </c>
      <c r="N35" s="37">
        <v>4</v>
      </c>
      <c r="O35" s="38" t="s">
        <v>136</v>
      </c>
      <c r="P35" s="100">
        <v>1</v>
      </c>
      <c r="Q35" s="37" t="s">
        <v>139</v>
      </c>
      <c r="R35" s="44" t="s">
        <v>82</v>
      </c>
      <c r="S35" s="37" t="s">
        <v>83</v>
      </c>
      <c r="T35" s="100">
        <v>1</v>
      </c>
      <c r="U35" s="100"/>
      <c r="V35" s="100"/>
      <c r="W35" s="100"/>
      <c r="X35" s="100"/>
      <c r="Y35" s="37"/>
      <c r="Z35" s="37"/>
      <c r="AA35" s="37"/>
      <c r="AB35" s="37"/>
      <c r="AC35" s="37"/>
      <c r="AD35" s="37"/>
      <c r="AE35" s="37"/>
      <c r="AF35" s="37"/>
      <c r="AG35" s="37"/>
      <c r="AH35" s="37"/>
      <c r="AI35" s="144"/>
      <c r="AJ35" s="144"/>
      <c r="AK35" s="144"/>
      <c r="AL35" s="144"/>
      <c r="AM35" s="144"/>
      <c r="AN35" s="144"/>
      <c r="AO35" s="37"/>
      <c r="AP35" s="37"/>
      <c r="AQ35" s="37"/>
      <c r="AR35" s="39" t="s">
        <v>241</v>
      </c>
      <c r="AS35" s="101"/>
      <c r="AT35" s="186">
        <v>1</v>
      </c>
      <c r="AU35" s="186">
        <v>1</v>
      </c>
      <c r="AV35" s="186">
        <v>1</v>
      </c>
      <c r="AW35" s="146">
        <f t="shared" si="1"/>
        <v>1</v>
      </c>
      <c r="AX35" s="140">
        <v>391065178</v>
      </c>
      <c r="AY35" s="140">
        <v>376683415.52999997</v>
      </c>
      <c r="AZ35" s="146">
        <f t="shared" si="2"/>
        <v>0.9632241291757252</v>
      </c>
      <c r="BA35" s="35">
        <v>69</v>
      </c>
      <c r="BB35" s="33" t="s">
        <v>356</v>
      </c>
      <c r="BC35" s="35">
        <v>5</v>
      </c>
      <c r="BD35" s="35">
        <v>0</v>
      </c>
      <c r="BE35" s="35">
        <v>5</v>
      </c>
      <c r="BF35" s="35"/>
      <c r="BG35" s="35"/>
      <c r="BH35" s="35"/>
      <c r="BI35" s="35"/>
      <c r="BJ35" s="35"/>
      <c r="BK35" s="35"/>
      <c r="BL35" s="35"/>
      <c r="BM35" s="35"/>
      <c r="BN35" s="35"/>
      <c r="BO35" s="35"/>
      <c r="BP35" s="35"/>
      <c r="BQ35" s="35"/>
      <c r="BR35" s="35"/>
      <c r="BS35" s="35"/>
      <c r="BT35" s="35"/>
      <c r="BU35" s="35">
        <f t="shared" si="0"/>
        <v>10</v>
      </c>
      <c r="BV35" s="184" t="s">
        <v>339</v>
      </c>
    </row>
    <row r="36" spans="1:74" ht="177.75" customHeight="1" x14ac:dyDescent="0.2">
      <c r="A36" s="37" t="s">
        <v>89</v>
      </c>
      <c r="B36" s="37" t="s">
        <v>90</v>
      </c>
      <c r="C36" s="66" t="s">
        <v>107</v>
      </c>
      <c r="D36" s="66" t="s">
        <v>107</v>
      </c>
      <c r="E36" s="102" t="s">
        <v>91</v>
      </c>
      <c r="F36" s="38">
        <v>10</v>
      </c>
      <c r="G36" s="103" t="s">
        <v>243</v>
      </c>
      <c r="H36" s="38" t="s">
        <v>244</v>
      </c>
      <c r="I36" s="104">
        <v>4</v>
      </c>
      <c r="J36" s="83" t="s">
        <v>228</v>
      </c>
      <c r="K36" s="38" t="s">
        <v>108</v>
      </c>
      <c r="L36" s="38" t="s">
        <v>109</v>
      </c>
      <c r="M36" s="38" t="s">
        <v>110</v>
      </c>
      <c r="N36" s="84" t="s">
        <v>114</v>
      </c>
      <c r="O36" s="38" t="s">
        <v>83</v>
      </c>
      <c r="P36" s="38">
        <v>0</v>
      </c>
      <c r="Q36" s="144" t="s">
        <v>115</v>
      </c>
      <c r="R36" s="37" t="s">
        <v>116</v>
      </c>
      <c r="S36" s="37" t="s">
        <v>117</v>
      </c>
      <c r="T36" s="67">
        <v>0.3</v>
      </c>
      <c r="U36" s="84" t="s">
        <v>118</v>
      </c>
      <c r="V36" s="84" t="s">
        <v>119</v>
      </c>
      <c r="W36" s="84" t="s">
        <v>120</v>
      </c>
      <c r="X36" s="84" t="s">
        <v>120</v>
      </c>
      <c r="Y36" s="37"/>
      <c r="Z36" s="37"/>
      <c r="AA36" s="37"/>
      <c r="AB36" s="86" t="s">
        <v>113</v>
      </c>
      <c r="AC36" s="101"/>
      <c r="AD36" s="33"/>
      <c r="AE36" s="33"/>
      <c r="AF36" s="33"/>
      <c r="AG36" s="33"/>
      <c r="AH36" s="33"/>
      <c r="AI36" s="33"/>
      <c r="AJ36" s="33"/>
      <c r="AK36" s="33"/>
      <c r="AL36" s="33"/>
      <c r="AM36" s="33"/>
      <c r="AN36" s="33"/>
      <c r="AO36" s="33"/>
      <c r="AP36" s="33"/>
      <c r="AQ36" s="33"/>
      <c r="AR36" s="33" t="s">
        <v>349</v>
      </c>
      <c r="AS36" s="33"/>
      <c r="AT36" s="35">
        <v>12124</v>
      </c>
      <c r="AU36" s="35">
        <v>8000</v>
      </c>
      <c r="AV36" s="35">
        <v>8000</v>
      </c>
      <c r="AW36" s="146">
        <f t="shared" si="1"/>
        <v>1</v>
      </c>
      <c r="AX36" s="140">
        <v>439956119</v>
      </c>
      <c r="AY36" s="140">
        <v>381086660</v>
      </c>
      <c r="AZ36" s="146">
        <f t="shared" si="2"/>
        <v>0.86619243043190863</v>
      </c>
      <c r="BA36" s="35">
        <v>11704</v>
      </c>
      <c r="BB36" s="33" t="s">
        <v>368</v>
      </c>
      <c r="BC36" s="35">
        <v>3.34</v>
      </c>
      <c r="BD36" s="35">
        <v>2.5499999999999998</v>
      </c>
      <c r="BE36" s="35">
        <v>5</v>
      </c>
      <c r="BF36" s="35"/>
      <c r="BG36" s="35"/>
      <c r="BH36" s="35"/>
      <c r="BI36" s="35"/>
      <c r="BJ36" s="35"/>
      <c r="BK36" s="35"/>
      <c r="BL36" s="35"/>
      <c r="BM36" s="35"/>
      <c r="BN36" s="35"/>
      <c r="BO36" s="35"/>
      <c r="BP36" s="35"/>
      <c r="BQ36" s="35"/>
      <c r="BR36" s="35"/>
      <c r="BS36" s="35"/>
      <c r="BT36" s="35"/>
      <c r="BU36" s="35">
        <f t="shared" si="0"/>
        <v>10.89</v>
      </c>
      <c r="BV36" s="184" t="s">
        <v>339</v>
      </c>
    </row>
    <row r="37" spans="1:74" ht="177.75" customHeight="1" x14ac:dyDescent="0.2">
      <c r="A37" s="37" t="s">
        <v>89</v>
      </c>
      <c r="B37" s="37" t="s">
        <v>90</v>
      </c>
      <c r="C37" s="66" t="s">
        <v>107</v>
      </c>
      <c r="D37" s="66" t="s">
        <v>107</v>
      </c>
      <c r="E37" s="102" t="s">
        <v>91</v>
      </c>
      <c r="F37" s="38">
        <v>10</v>
      </c>
      <c r="G37" s="103" t="s">
        <v>289</v>
      </c>
      <c r="H37" s="38" t="s">
        <v>213</v>
      </c>
      <c r="I37" s="104">
        <v>4</v>
      </c>
      <c r="J37" s="83" t="s">
        <v>228</v>
      </c>
      <c r="K37" s="38" t="s">
        <v>108</v>
      </c>
      <c r="L37" s="38" t="s">
        <v>109</v>
      </c>
      <c r="M37" s="38" t="s">
        <v>110</v>
      </c>
      <c r="N37" s="84" t="s">
        <v>114</v>
      </c>
      <c r="O37" s="38" t="s">
        <v>83</v>
      </c>
      <c r="P37" s="38">
        <v>0</v>
      </c>
      <c r="Q37" s="144" t="s">
        <v>115</v>
      </c>
      <c r="R37" s="37" t="s">
        <v>116</v>
      </c>
      <c r="S37" s="37" t="s">
        <v>117</v>
      </c>
      <c r="T37" s="67">
        <v>0.3</v>
      </c>
      <c r="U37" s="84" t="s">
        <v>118</v>
      </c>
      <c r="V37" s="84" t="s">
        <v>119</v>
      </c>
      <c r="W37" s="84" t="s">
        <v>120</v>
      </c>
      <c r="X37" s="84" t="s">
        <v>120</v>
      </c>
      <c r="Y37" s="37"/>
      <c r="Z37" s="37"/>
      <c r="AA37" s="37"/>
      <c r="AB37" s="86" t="s">
        <v>113</v>
      </c>
      <c r="AC37" s="101"/>
      <c r="AD37" s="33"/>
      <c r="AE37" s="33"/>
      <c r="AF37" s="33"/>
      <c r="AG37" s="33"/>
      <c r="AH37" s="33"/>
      <c r="AI37" s="33"/>
      <c r="AJ37" s="33"/>
      <c r="AK37" s="33"/>
      <c r="AL37" s="33"/>
      <c r="AM37" s="33"/>
      <c r="AN37" s="33"/>
      <c r="AO37" s="33"/>
      <c r="AP37" s="33"/>
      <c r="AQ37" s="33"/>
      <c r="AR37" s="33" t="s">
        <v>350</v>
      </c>
      <c r="AS37" s="33"/>
      <c r="AT37" s="35">
        <v>12124</v>
      </c>
      <c r="AU37" s="35">
        <v>8000</v>
      </c>
      <c r="AV37" s="35">
        <v>8000</v>
      </c>
      <c r="AW37" s="146">
        <f t="shared" ref="AW37:AW42" si="13">AV37/AU37</f>
        <v>1</v>
      </c>
      <c r="AX37" s="140">
        <v>439956119</v>
      </c>
      <c r="AY37" s="140">
        <v>381086660</v>
      </c>
      <c r="AZ37" s="146">
        <f t="shared" ref="AZ37:AZ42" si="14">AY37/AX37</f>
        <v>0.86619243043190863</v>
      </c>
      <c r="BA37" s="35">
        <v>11704</v>
      </c>
      <c r="BB37" s="33" t="s">
        <v>368</v>
      </c>
      <c r="BC37" s="35">
        <v>3.34</v>
      </c>
      <c r="BD37" s="35">
        <v>2.5499999999999998</v>
      </c>
      <c r="BE37" s="35">
        <v>5</v>
      </c>
      <c r="BF37" s="35"/>
      <c r="BG37" s="35"/>
      <c r="BH37" s="35"/>
      <c r="BI37" s="35"/>
      <c r="BJ37" s="35"/>
      <c r="BK37" s="35"/>
      <c r="BL37" s="35"/>
      <c r="BM37" s="35"/>
      <c r="BN37" s="35"/>
      <c r="BO37" s="35"/>
      <c r="BP37" s="35"/>
      <c r="BQ37" s="35"/>
      <c r="BR37" s="35"/>
      <c r="BS37" s="35"/>
      <c r="BT37" s="35"/>
      <c r="BU37" s="35">
        <f t="shared" si="0"/>
        <v>10.89</v>
      </c>
      <c r="BV37" s="184" t="s">
        <v>339</v>
      </c>
    </row>
    <row r="38" spans="1:74" ht="243" customHeight="1" x14ac:dyDescent="0.2">
      <c r="A38" s="37" t="s">
        <v>89</v>
      </c>
      <c r="B38" s="38" t="s">
        <v>90</v>
      </c>
      <c r="C38" s="66" t="s">
        <v>107</v>
      </c>
      <c r="D38" s="66" t="s">
        <v>107</v>
      </c>
      <c r="E38" s="62" t="s">
        <v>92</v>
      </c>
      <c r="F38" s="67">
        <v>1</v>
      </c>
      <c r="G38" s="103" t="s">
        <v>247</v>
      </c>
      <c r="H38" s="38" t="s">
        <v>246</v>
      </c>
      <c r="I38" s="67">
        <v>0.2</v>
      </c>
      <c r="J38" s="83" t="s">
        <v>121</v>
      </c>
      <c r="K38" s="38" t="s">
        <v>108</v>
      </c>
      <c r="L38" s="38" t="s">
        <v>109</v>
      </c>
      <c r="M38" s="38" t="s">
        <v>122</v>
      </c>
      <c r="N38" s="43">
        <v>11</v>
      </c>
      <c r="O38" s="38" t="s">
        <v>83</v>
      </c>
      <c r="P38" s="43">
        <v>0</v>
      </c>
      <c r="Q38" s="65" t="s">
        <v>123</v>
      </c>
      <c r="R38" s="38" t="s">
        <v>124</v>
      </c>
      <c r="S38" s="37" t="s">
        <v>117</v>
      </c>
      <c r="T38" s="38">
        <v>30</v>
      </c>
      <c r="U38" s="66">
        <v>0</v>
      </c>
      <c r="V38" s="38" t="s">
        <v>112</v>
      </c>
      <c r="W38" s="38">
        <v>5</v>
      </c>
      <c r="X38" s="38">
        <v>0</v>
      </c>
      <c r="Y38" s="38"/>
      <c r="Z38" s="38"/>
      <c r="AA38" s="38"/>
      <c r="AB38" s="86" t="s">
        <v>113</v>
      </c>
      <c r="AC38" s="92"/>
      <c r="AD38" s="33"/>
      <c r="AE38" s="33"/>
      <c r="AF38" s="33"/>
      <c r="AG38" s="33"/>
      <c r="AH38" s="33"/>
      <c r="AI38" s="65"/>
      <c r="AJ38" s="33"/>
      <c r="AK38" s="33"/>
      <c r="AL38" s="33"/>
      <c r="AM38" s="33"/>
      <c r="AN38" s="33"/>
      <c r="AO38" s="33"/>
      <c r="AP38" s="33"/>
      <c r="AQ38" s="33"/>
      <c r="AR38" s="33" t="s">
        <v>245</v>
      </c>
      <c r="AS38" s="33"/>
      <c r="AT38" s="107">
        <v>0</v>
      </c>
      <c r="AU38" s="107">
        <v>150</v>
      </c>
      <c r="AV38" s="107">
        <v>150</v>
      </c>
      <c r="AW38" s="146">
        <f t="shared" si="13"/>
        <v>1</v>
      </c>
      <c r="AX38" s="140">
        <v>90000000</v>
      </c>
      <c r="AY38" s="140">
        <v>66426666</v>
      </c>
      <c r="AZ38" s="146">
        <f t="shared" si="14"/>
        <v>0.73807406666666664</v>
      </c>
      <c r="BA38" s="35">
        <v>8774</v>
      </c>
      <c r="BB38" s="33" t="s">
        <v>367</v>
      </c>
      <c r="BC38" s="35">
        <v>4.4000000000000004</v>
      </c>
      <c r="BD38" s="35">
        <v>1.93</v>
      </c>
      <c r="BE38" s="35">
        <v>5</v>
      </c>
      <c r="BF38" s="35"/>
      <c r="BG38" s="35"/>
      <c r="BH38" s="35"/>
      <c r="BI38" s="35"/>
      <c r="BJ38" s="35"/>
      <c r="BK38" s="35"/>
      <c r="BL38" s="35"/>
      <c r="BM38" s="35"/>
      <c r="BN38" s="35"/>
      <c r="BO38" s="35"/>
      <c r="BP38" s="35"/>
      <c r="BQ38" s="35"/>
      <c r="BR38" s="35"/>
      <c r="BS38" s="35"/>
      <c r="BT38" s="35"/>
      <c r="BU38" s="35">
        <f t="shared" si="0"/>
        <v>11.33</v>
      </c>
      <c r="BV38" s="184" t="s">
        <v>339</v>
      </c>
    </row>
    <row r="39" spans="1:74" ht="193.5" customHeight="1" x14ac:dyDescent="0.2">
      <c r="A39" s="37" t="s">
        <v>89</v>
      </c>
      <c r="B39" s="37" t="s">
        <v>90</v>
      </c>
      <c r="C39" s="66" t="s">
        <v>107</v>
      </c>
      <c r="D39" s="66" t="s">
        <v>107</v>
      </c>
      <c r="E39" s="102" t="s">
        <v>93</v>
      </c>
      <c r="F39" s="100">
        <v>1</v>
      </c>
      <c r="G39" s="103" t="s">
        <v>249</v>
      </c>
      <c r="H39" s="38" t="s">
        <v>251</v>
      </c>
      <c r="I39" s="84" t="s">
        <v>290</v>
      </c>
      <c r="J39" s="99" t="s">
        <v>126</v>
      </c>
      <c r="K39" s="37" t="s">
        <v>108</v>
      </c>
      <c r="L39" s="37" t="s">
        <v>109</v>
      </c>
      <c r="M39" s="38" t="s">
        <v>122</v>
      </c>
      <c r="N39" s="105">
        <v>11</v>
      </c>
      <c r="O39" s="38" t="s">
        <v>83</v>
      </c>
      <c r="P39" s="105">
        <v>0</v>
      </c>
      <c r="Q39" s="65" t="s">
        <v>123</v>
      </c>
      <c r="R39" s="38" t="s">
        <v>111</v>
      </c>
      <c r="S39" s="37" t="s">
        <v>117</v>
      </c>
      <c r="T39" s="37">
        <v>30</v>
      </c>
      <c r="U39" s="37">
        <v>1</v>
      </c>
      <c r="V39" s="37">
        <v>1</v>
      </c>
      <c r="W39" s="37">
        <v>1</v>
      </c>
      <c r="X39" s="37">
        <v>1</v>
      </c>
      <c r="Y39" s="37"/>
      <c r="Z39" s="37"/>
      <c r="AA39" s="37"/>
      <c r="AB39" s="101"/>
      <c r="AC39" s="101"/>
      <c r="AD39" s="33"/>
      <c r="AE39" s="33"/>
      <c r="AF39" s="33"/>
      <c r="AG39" s="33"/>
      <c r="AH39" s="33"/>
      <c r="AI39" s="33"/>
      <c r="AJ39" s="33"/>
      <c r="AK39" s="33"/>
      <c r="AL39" s="33"/>
      <c r="AM39" s="33"/>
      <c r="AN39" s="33"/>
      <c r="AO39" s="33"/>
      <c r="AP39" s="33"/>
      <c r="AQ39" s="33"/>
      <c r="AR39" s="33" t="s">
        <v>248</v>
      </c>
      <c r="AS39" s="33"/>
      <c r="AT39" s="107">
        <v>0</v>
      </c>
      <c r="AU39" s="107">
        <v>150</v>
      </c>
      <c r="AV39" s="107">
        <v>150</v>
      </c>
      <c r="AW39" s="146">
        <f t="shared" si="13"/>
        <v>1</v>
      </c>
      <c r="AX39" s="140">
        <v>90000000</v>
      </c>
      <c r="AY39" s="140">
        <v>66426666</v>
      </c>
      <c r="AZ39" s="146">
        <f t="shared" si="14"/>
        <v>0.73807406666666664</v>
      </c>
      <c r="BA39" s="35">
        <v>8774</v>
      </c>
      <c r="BB39" s="33" t="s">
        <v>367</v>
      </c>
      <c r="BC39" s="35">
        <v>4.4000000000000004</v>
      </c>
      <c r="BD39" s="35">
        <v>1.93</v>
      </c>
      <c r="BE39" s="35">
        <v>5</v>
      </c>
      <c r="BF39" s="35"/>
      <c r="BG39" s="35"/>
      <c r="BH39" s="35"/>
      <c r="BI39" s="35"/>
      <c r="BJ39" s="35"/>
      <c r="BK39" s="35"/>
      <c r="BL39" s="35"/>
      <c r="BM39" s="35"/>
      <c r="BN39" s="35"/>
      <c r="BO39" s="35"/>
      <c r="BP39" s="35"/>
      <c r="BQ39" s="35"/>
      <c r="BR39" s="35"/>
      <c r="BS39" s="35"/>
      <c r="BT39" s="35"/>
      <c r="BU39" s="35">
        <f t="shared" si="0"/>
        <v>11.33</v>
      </c>
      <c r="BV39" s="184" t="s">
        <v>339</v>
      </c>
    </row>
    <row r="40" spans="1:74" ht="193.5" customHeight="1" x14ac:dyDescent="0.2">
      <c r="A40" s="37" t="s">
        <v>89</v>
      </c>
      <c r="B40" s="37" t="s">
        <v>90</v>
      </c>
      <c r="C40" s="66" t="s">
        <v>107</v>
      </c>
      <c r="D40" s="66" t="s">
        <v>107</v>
      </c>
      <c r="E40" s="102" t="s">
        <v>93</v>
      </c>
      <c r="F40" s="100">
        <v>1</v>
      </c>
      <c r="G40" s="103" t="s">
        <v>249</v>
      </c>
      <c r="H40" s="38" t="s">
        <v>250</v>
      </c>
      <c r="I40" s="84" t="s">
        <v>290</v>
      </c>
      <c r="J40" s="99" t="s">
        <v>126</v>
      </c>
      <c r="K40" s="37" t="s">
        <v>108</v>
      </c>
      <c r="L40" s="37" t="s">
        <v>109</v>
      </c>
      <c r="M40" s="38" t="s">
        <v>122</v>
      </c>
      <c r="N40" s="105">
        <v>11</v>
      </c>
      <c r="O40" s="38" t="s">
        <v>83</v>
      </c>
      <c r="P40" s="105">
        <v>0</v>
      </c>
      <c r="Q40" s="65" t="s">
        <v>123</v>
      </c>
      <c r="R40" s="38" t="s">
        <v>111</v>
      </c>
      <c r="S40" s="37" t="s">
        <v>117</v>
      </c>
      <c r="T40" s="37">
        <v>30</v>
      </c>
      <c r="U40" s="37">
        <v>1</v>
      </c>
      <c r="V40" s="37">
        <v>1</v>
      </c>
      <c r="W40" s="37">
        <v>1</v>
      </c>
      <c r="X40" s="37">
        <v>1</v>
      </c>
      <c r="Y40" s="37"/>
      <c r="Z40" s="37"/>
      <c r="AA40" s="37"/>
      <c r="AB40" s="101"/>
      <c r="AC40" s="101"/>
      <c r="AD40" s="33"/>
      <c r="AE40" s="33"/>
      <c r="AF40" s="33"/>
      <c r="AG40" s="33"/>
      <c r="AH40" s="33"/>
      <c r="AI40" s="33"/>
      <c r="AJ40" s="33"/>
      <c r="AK40" s="33"/>
      <c r="AL40" s="33"/>
      <c r="AM40" s="33"/>
      <c r="AN40" s="33"/>
      <c r="AO40" s="33"/>
      <c r="AP40" s="33"/>
      <c r="AQ40" s="33"/>
      <c r="AR40" s="33" t="s">
        <v>248</v>
      </c>
      <c r="AS40" s="33"/>
      <c r="AT40" s="107">
        <v>0</v>
      </c>
      <c r="AU40" s="107">
        <v>150</v>
      </c>
      <c r="AV40" s="107">
        <v>150</v>
      </c>
      <c r="AW40" s="146">
        <f t="shared" si="13"/>
        <v>1</v>
      </c>
      <c r="AX40" s="140">
        <v>90000000</v>
      </c>
      <c r="AY40" s="140">
        <v>66426666</v>
      </c>
      <c r="AZ40" s="146">
        <f t="shared" si="14"/>
        <v>0.73807406666666664</v>
      </c>
      <c r="BA40" s="35">
        <v>8774</v>
      </c>
      <c r="BB40" s="33" t="s">
        <v>367</v>
      </c>
      <c r="BC40" s="35">
        <v>4.4000000000000004</v>
      </c>
      <c r="BD40" s="35">
        <v>1.93</v>
      </c>
      <c r="BE40" s="35">
        <v>5</v>
      </c>
      <c r="BF40" s="35"/>
      <c r="BG40" s="35"/>
      <c r="BH40" s="35"/>
      <c r="BI40" s="35"/>
      <c r="BJ40" s="35"/>
      <c r="BK40" s="35"/>
      <c r="BL40" s="35"/>
      <c r="BM40" s="35"/>
      <c r="BN40" s="35"/>
      <c r="BO40" s="35"/>
      <c r="BP40" s="35"/>
      <c r="BQ40" s="35"/>
      <c r="BR40" s="35"/>
      <c r="BS40" s="35"/>
      <c r="BT40" s="35"/>
      <c r="BU40" s="35">
        <f t="shared" si="0"/>
        <v>11.33</v>
      </c>
      <c r="BV40" s="184" t="s">
        <v>339</v>
      </c>
    </row>
    <row r="41" spans="1:74" ht="153.75" customHeight="1" x14ac:dyDescent="0.2">
      <c r="A41" s="37" t="s">
        <v>89</v>
      </c>
      <c r="B41" s="37" t="s">
        <v>90</v>
      </c>
      <c r="C41" s="66" t="s">
        <v>252</v>
      </c>
      <c r="D41" s="66" t="s">
        <v>107</v>
      </c>
      <c r="E41" s="102" t="s">
        <v>94</v>
      </c>
      <c r="F41" s="37">
        <v>10</v>
      </c>
      <c r="G41" s="103" t="s">
        <v>291</v>
      </c>
      <c r="H41" s="38" t="s">
        <v>213</v>
      </c>
      <c r="I41" s="84" t="s">
        <v>125</v>
      </c>
      <c r="J41" s="99" t="s">
        <v>228</v>
      </c>
      <c r="K41" s="37" t="s">
        <v>108</v>
      </c>
      <c r="L41" s="37" t="s">
        <v>109</v>
      </c>
      <c r="M41" s="38" t="s">
        <v>122</v>
      </c>
      <c r="N41" s="105">
        <v>11</v>
      </c>
      <c r="O41" s="38" t="s">
        <v>83</v>
      </c>
      <c r="P41" s="105">
        <v>0</v>
      </c>
      <c r="Q41" s="65" t="s">
        <v>123</v>
      </c>
      <c r="R41" s="38" t="s">
        <v>111</v>
      </c>
      <c r="S41" s="37" t="s">
        <v>117</v>
      </c>
      <c r="T41" s="37" t="s">
        <v>255</v>
      </c>
      <c r="U41" s="37">
        <v>0</v>
      </c>
      <c r="V41" s="37">
        <v>0.4</v>
      </c>
      <c r="W41" s="37">
        <v>0.6</v>
      </c>
      <c r="X41" s="37">
        <v>0</v>
      </c>
      <c r="Y41" s="37"/>
      <c r="Z41" s="37"/>
      <c r="AA41" s="37"/>
      <c r="AB41" s="101"/>
      <c r="AC41" s="101"/>
      <c r="AD41" s="33"/>
      <c r="AE41" s="33"/>
      <c r="AF41" s="33"/>
      <c r="AG41" s="33"/>
      <c r="AH41" s="33"/>
      <c r="AI41" s="72"/>
      <c r="AJ41" s="33"/>
      <c r="AK41" s="33"/>
      <c r="AL41" s="33"/>
      <c r="AM41" s="33"/>
      <c r="AN41" s="33"/>
      <c r="AO41" s="33"/>
      <c r="AP41" s="33"/>
      <c r="AQ41" s="33"/>
      <c r="AR41" s="33" t="s">
        <v>254</v>
      </c>
      <c r="AS41" s="33"/>
      <c r="AT41" s="107">
        <v>0</v>
      </c>
      <c r="AU41" s="107">
        <v>150</v>
      </c>
      <c r="AV41" s="107">
        <v>150</v>
      </c>
      <c r="AW41" s="146">
        <f t="shared" si="13"/>
        <v>1</v>
      </c>
      <c r="AX41" s="140">
        <v>90000000</v>
      </c>
      <c r="AY41" s="140">
        <v>66426666</v>
      </c>
      <c r="AZ41" s="146">
        <f t="shared" si="14"/>
        <v>0.73807406666666664</v>
      </c>
      <c r="BA41" s="35">
        <v>8774</v>
      </c>
      <c r="BB41" s="33" t="s">
        <v>367</v>
      </c>
      <c r="BC41" s="35">
        <v>4.4000000000000004</v>
      </c>
      <c r="BD41" s="35">
        <v>1.93</v>
      </c>
      <c r="BE41" s="35">
        <v>5</v>
      </c>
      <c r="BF41" s="35"/>
      <c r="BG41" s="35"/>
      <c r="BH41" s="35"/>
      <c r="BI41" s="35"/>
      <c r="BJ41" s="35"/>
      <c r="BK41" s="35"/>
      <c r="BL41" s="35"/>
      <c r="BM41" s="35"/>
      <c r="BN41" s="35"/>
      <c r="BO41" s="35"/>
      <c r="BP41" s="35"/>
      <c r="BQ41" s="35"/>
      <c r="BR41" s="35"/>
      <c r="BS41" s="35"/>
      <c r="BT41" s="35"/>
      <c r="BU41" s="35">
        <f t="shared" si="0"/>
        <v>11.33</v>
      </c>
      <c r="BV41" s="184" t="s">
        <v>339</v>
      </c>
    </row>
    <row r="42" spans="1:74" ht="153.75" customHeight="1" x14ac:dyDescent="0.2">
      <c r="A42" s="37" t="s">
        <v>89</v>
      </c>
      <c r="B42" s="37" t="s">
        <v>90</v>
      </c>
      <c r="C42" s="66" t="s">
        <v>252</v>
      </c>
      <c r="D42" s="66" t="s">
        <v>107</v>
      </c>
      <c r="E42" s="102" t="s">
        <v>94</v>
      </c>
      <c r="F42" s="37">
        <v>120</v>
      </c>
      <c r="G42" s="103" t="s">
        <v>253</v>
      </c>
      <c r="H42" s="38" t="s">
        <v>256</v>
      </c>
      <c r="I42" s="84" t="s">
        <v>292</v>
      </c>
      <c r="J42" s="99" t="s">
        <v>293</v>
      </c>
      <c r="K42" s="37" t="s">
        <v>108</v>
      </c>
      <c r="L42" s="37" t="s">
        <v>109</v>
      </c>
      <c r="M42" s="38" t="s">
        <v>122</v>
      </c>
      <c r="N42" s="105">
        <v>11</v>
      </c>
      <c r="O42" s="38" t="s">
        <v>83</v>
      </c>
      <c r="P42" s="105">
        <v>0</v>
      </c>
      <c r="Q42" s="65" t="s">
        <v>123</v>
      </c>
      <c r="R42" s="38" t="s">
        <v>111</v>
      </c>
      <c r="S42" s="37" t="s">
        <v>117</v>
      </c>
      <c r="T42" s="37">
        <v>30</v>
      </c>
      <c r="U42" s="37">
        <v>0</v>
      </c>
      <c r="V42" s="37">
        <v>0.4</v>
      </c>
      <c r="W42" s="37">
        <v>0.6</v>
      </c>
      <c r="X42" s="37">
        <v>0</v>
      </c>
      <c r="Y42" s="37"/>
      <c r="Z42" s="37"/>
      <c r="AA42" s="37"/>
      <c r="AB42" s="101"/>
      <c r="AC42" s="101"/>
      <c r="AD42" s="33"/>
      <c r="AE42" s="33"/>
      <c r="AF42" s="33"/>
      <c r="AG42" s="33"/>
      <c r="AH42" s="33"/>
      <c r="AI42" s="72"/>
      <c r="AJ42" s="33"/>
      <c r="AK42" s="33"/>
      <c r="AL42" s="33"/>
      <c r="AM42" s="33"/>
      <c r="AN42" s="33"/>
      <c r="AO42" s="33"/>
      <c r="AP42" s="33"/>
      <c r="AQ42" s="33"/>
      <c r="AR42" s="33" t="s">
        <v>254</v>
      </c>
      <c r="AS42" s="33"/>
      <c r="AT42" s="107">
        <v>0</v>
      </c>
      <c r="AU42" s="107">
        <v>150</v>
      </c>
      <c r="AV42" s="107">
        <v>150</v>
      </c>
      <c r="AW42" s="146">
        <f t="shared" si="13"/>
        <v>1</v>
      </c>
      <c r="AX42" s="140">
        <v>90000000</v>
      </c>
      <c r="AY42" s="140">
        <v>66426666</v>
      </c>
      <c r="AZ42" s="146">
        <f t="shared" si="14"/>
        <v>0.73807406666666664</v>
      </c>
      <c r="BA42" s="35">
        <v>8774</v>
      </c>
      <c r="BB42" s="33" t="s">
        <v>367</v>
      </c>
      <c r="BC42" s="35">
        <v>4.4000000000000004</v>
      </c>
      <c r="BD42" s="35">
        <v>1.93</v>
      </c>
      <c r="BE42" s="35">
        <v>5</v>
      </c>
      <c r="BF42" s="35"/>
      <c r="BG42" s="35"/>
      <c r="BH42" s="35"/>
      <c r="BI42" s="35"/>
      <c r="BJ42" s="35"/>
      <c r="BK42" s="35"/>
      <c r="BL42" s="35"/>
      <c r="BM42" s="35"/>
      <c r="BN42" s="35"/>
      <c r="BO42" s="35"/>
      <c r="BP42" s="35"/>
      <c r="BQ42" s="35"/>
      <c r="BR42" s="35"/>
      <c r="BS42" s="35"/>
      <c r="BT42" s="35"/>
      <c r="BU42" s="35">
        <f t="shared" si="0"/>
        <v>11.33</v>
      </c>
      <c r="BV42" s="184" t="s">
        <v>339</v>
      </c>
    </row>
    <row r="43" spans="1:74" ht="175.5" customHeight="1" x14ac:dyDescent="0.2">
      <c r="A43" s="37" t="s">
        <v>95</v>
      </c>
      <c r="B43" s="37" t="s">
        <v>96</v>
      </c>
      <c r="C43" s="66" t="s">
        <v>252</v>
      </c>
      <c r="D43" s="38" t="s">
        <v>107</v>
      </c>
      <c r="E43" s="141" t="s">
        <v>97</v>
      </c>
      <c r="F43" s="37">
        <v>10</v>
      </c>
      <c r="G43" s="104" t="s">
        <v>257</v>
      </c>
      <c r="H43" s="104" t="s">
        <v>258</v>
      </c>
      <c r="I43" s="37">
        <v>4</v>
      </c>
      <c r="J43" s="99">
        <v>1</v>
      </c>
      <c r="K43" s="38" t="s">
        <v>77</v>
      </c>
      <c r="L43" s="38" t="s">
        <v>78</v>
      </c>
      <c r="M43" s="38" t="s">
        <v>79</v>
      </c>
      <c r="N43" s="105">
        <v>4</v>
      </c>
      <c r="O43" s="37" t="s">
        <v>83</v>
      </c>
      <c r="P43" s="105">
        <v>1</v>
      </c>
      <c r="Q43" s="72" t="s">
        <v>358</v>
      </c>
      <c r="R43" s="44" t="s">
        <v>82</v>
      </c>
      <c r="S43" s="37" t="s">
        <v>83</v>
      </c>
      <c r="T43" s="37">
        <v>11</v>
      </c>
      <c r="U43" s="37"/>
      <c r="V43" s="37"/>
      <c r="W43" s="37"/>
      <c r="X43" s="37"/>
      <c r="Y43" s="37"/>
      <c r="Z43" s="37"/>
      <c r="AA43" s="37"/>
      <c r="AB43" s="37"/>
      <c r="AC43" s="37"/>
      <c r="AD43" s="37"/>
      <c r="AE43" s="37"/>
      <c r="AF43" s="37"/>
      <c r="AG43" s="37"/>
      <c r="AH43" s="37"/>
      <c r="AI43" s="144"/>
      <c r="AJ43" s="144"/>
      <c r="AK43" s="144"/>
      <c r="AL43" s="144"/>
      <c r="AM43" s="144"/>
      <c r="AN43" s="144"/>
      <c r="AO43" s="37"/>
      <c r="AP43" s="37"/>
      <c r="AQ43" s="37"/>
      <c r="AR43" s="40" t="s">
        <v>351</v>
      </c>
      <c r="AS43" s="101"/>
      <c r="AT43" s="157">
        <v>11</v>
      </c>
      <c r="AU43" s="157">
        <v>11</v>
      </c>
      <c r="AV43" s="157">
        <v>11</v>
      </c>
      <c r="AW43" s="146">
        <f t="shared" si="1"/>
        <v>1</v>
      </c>
      <c r="AX43" s="140">
        <v>391065178</v>
      </c>
      <c r="AY43" s="140">
        <v>376683415.52999997</v>
      </c>
      <c r="AZ43" s="146">
        <f t="shared" si="2"/>
        <v>0.9632241291757252</v>
      </c>
      <c r="BA43" s="35">
        <v>561</v>
      </c>
      <c r="BB43" s="72" t="s">
        <v>356</v>
      </c>
      <c r="BC43" s="35">
        <v>5</v>
      </c>
      <c r="BD43" s="35">
        <v>5</v>
      </c>
      <c r="BE43" s="35">
        <v>5</v>
      </c>
      <c r="BF43" s="35"/>
      <c r="BG43" s="35"/>
      <c r="BH43" s="35"/>
      <c r="BI43" s="35"/>
      <c r="BJ43" s="35"/>
      <c r="BK43" s="35"/>
      <c r="BL43" s="35"/>
      <c r="BM43" s="35"/>
      <c r="BN43" s="35"/>
      <c r="BO43" s="35"/>
      <c r="BP43" s="35"/>
      <c r="BQ43" s="35"/>
      <c r="BR43" s="35"/>
      <c r="BS43" s="35"/>
      <c r="BT43" s="35"/>
      <c r="BU43" s="35">
        <f t="shared" si="0"/>
        <v>15</v>
      </c>
      <c r="BV43" s="155" t="s">
        <v>339</v>
      </c>
    </row>
    <row r="44" spans="1:74" ht="157.5" customHeight="1" x14ac:dyDescent="0.2">
      <c r="A44" s="37" t="s">
        <v>95</v>
      </c>
      <c r="B44" s="37" t="s">
        <v>96</v>
      </c>
      <c r="C44" s="38" t="s">
        <v>107</v>
      </c>
      <c r="D44" s="38" t="s">
        <v>107</v>
      </c>
      <c r="E44" s="141" t="s">
        <v>158</v>
      </c>
      <c r="F44" s="100">
        <v>1</v>
      </c>
      <c r="G44" s="37" t="s">
        <v>259</v>
      </c>
      <c r="H44" s="104" t="s">
        <v>260</v>
      </c>
      <c r="I44" s="100">
        <v>0.2</v>
      </c>
      <c r="J44" s="99" t="s">
        <v>294</v>
      </c>
      <c r="K44" s="38" t="s">
        <v>77</v>
      </c>
      <c r="L44" s="38" t="s">
        <v>78</v>
      </c>
      <c r="M44" s="38" t="s">
        <v>79</v>
      </c>
      <c r="N44" s="37">
        <v>4</v>
      </c>
      <c r="O44" s="37" t="s">
        <v>83</v>
      </c>
      <c r="P44" s="37">
        <v>1</v>
      </c>
      <c r="Q44" s="144" t="s">
        <v>357</v>
      </c>
      <c r="R44" s="44" t="s">
        <v>82</v>
      </c>
      <c r="S44" s="37" t="s">
        <v>83</v>
      </c>
      <c r="T44" s="106">
        <v>1</v>
      </c>
      <c r="U44" s="37"/>
      <c r="V44" s="37"/>
      <c r="W44" s="37"/>
      <c r="X44" s="37"/>
      <c r="Y44" s="37"/>
      <c r="Z44" s="37"/>
      <c r="AA44" s="37"/>
      <c r="AB44" s="37"/>
      <c r="AC44" s="37"/>
      <c r="AD44" s="37"/>
      <c r="AE44" s="37"/>
      <c r="AF44" s="37"/>
      <c r="AG44" s="37"/>
      <c r="AH44" s="37"/>
      <c r="AI44" s="144"/>
      <c r="AJ44" s="144"/>
      <c r="AK44" s="144"/>
      <c r="AL44" s="144"/>
      <c r="AM44" s="144"/>
      <c r="AN44" s="144"/>
      <c r="AO44" s="37"/>
      <c r="AP44" s="37"/>
      <c r="AQ44" s="37"/>
      <c r="AR44" s="40" t="s">
        <v>352</v>
      </c>
      <c r="AS44" s="101"/>
      <c r="AT44" s="41">
        <v>1</v>
      </c>
      <c r="AU44" s="41">
        <v>1</v>
      </c>
      <c r="AV44" s="41">
        <v>1</v>
      </c>
      <c r="AW44" s="146">
        <f t="shared" si="1"/>
        <v>1</v>
      </c>
      <c r="AX44" s="140">
        <v>391065178</v>
      </c>
      <c r="AY44" s="140">
        <v>376683415.52999997</v>
      </c>
      <c r="AZ44" s="146">
        <f t="shared" si="2"/>
        <v>0.9632241291757252</v>
      </c>
      <c r="BA44" s="35">
        <v>109</v>
      </c>
      <c r="BB44" s="33" t="s">
        <v>356</v>
      </c>
      <c r="BC44" s="35">
        <v>5</v>
      </c>
      <c r="BD44" s="35">
        <v>0.65</v>
      </c>
      <c r="BE44" s="35">
        <v>5</v>
      </c>
      <c r="BF44" s="35"/>
      <c r="BG44" s="35"/>
      <c r="BH44" s="35"/>
      <c r="BI44" s="35"/>
      <c r="BJ44" s="35"/>
      <c r="BK44" s="35"/>
      <c r="BL44" s="35"/>
      <c r="BM44" s="35"/>
      <c r="BN44" s="35"/>
      <c r="BO44" s="35"/>
      <c r="BP44" s="35"/>
      <c r="BQ44" s="35"/>
      <c r="BR44" s="35"/>
      <c r="BS44" s="35"/>
      <c r="BT44" s="35"/>
      <c r="BU44" s="35">
        <f t="shared" si="0"/>
        <v>10.65</v>
      </c>
      <c r="BV44" s="155" t="s">
        <v>339</v>
      </c>
    </row>
    <row r="45" spans="1:74" ht="156" customHeight="1" x14ac:dyDescent="0.2">
      <c r="A45" s="37" t="s">
        <v>95</v>
      </c>
      <c r="B45" s="37" t="s">
        <v>96</v>
      </c>
      <c r="C45" s="38" t="s">
        <v>261</v>
      </c>
      <c r="D45" s="38" t="s">
        <v>107</v>
      </c>
      <c r="E45" s="33" t="s">
        <v>159</v>
      </c>
      <c r="F45" s="38">
        <v>10</v>
      </c>
      <c r="G45" s="38" t="s">
        <v>263</v>
      </c>
      <c r="H45" s="38" t="s">
        <v>264</v>
      </c>
      <c r="I45" s="38">
        <v>4</v>
      </c>
      <c r="J45" s="66">
        <v>1</v>
      </c>
      <c r="K45" s="38" t="s">
        <v>77</v>
      </c>
      <c r="L45" s="38" t="s">
        <v>78</v>
      </c>
      <c r="M45" s="38" t="s">
        <v>79</v>
      </c>
      <c r="N45" s="38">
        <v>4</v>
      </c>
      <c r="O45" s="38" t="s">
        <v>83</v>
      </c>
      <c r="P45" s="38">
        <v>1</v>
      </c>
      <c r="Q45" s="72" t="s">
        <v>199</v>
      </c>
      <c r="R45" s="44" t="s">
        <v>82</v>
      </c>
      <c r="S45" s="38" t="s">
        <v>83</v>
      </c>
      <c r="T45" s="67">
        <v>1</v>
      </c>
      <c r="U45" s="38"/>
      <c r="V45" s="38"/>
      <c r="W45" s="38"/>
      <c r="X45" s="38"/>
      <c r="Y45" s="38"/>
      <c r="Z45" s="38"/>
      <c r="AA45" s="38"/>
      <c r="AB45" s="38"/>
      <c r="AC45" s="38"/>
      <c r="AD45" s="38"/>
      <c r="AE45" s="38"/>
      <c r="AF45" s="38"/>
      <c r="AG45" s="38"/>
      <c r="AH45" s="38"/>
      <c r="AI45" s="33"/>
      <c r="AJ45" s="33"/>
      <c r="AK45" s="33"/>
      <c r="AL45" s="33"/>
      <c r="AM45" s="33"/>
      <c r="AN45" s="33"/>
      <c r="AO45" s="38"/>
      <c r="AP45" s="38"/>
      <c r="AQ45" s="38"/>
      <c r="AR45" s="40" t="s">
        <v>262</v>
      </c>
      <c r="AS45" s="40"/>
      <c r="AT45" s="35">
        <v>11</v>
      </c>
      <c r="AU45" s="35">
        <v>11</v>
      </c>
      <c r="AV45" s="35">
        <v>11</v>
      </c>
      <c r="AW45" s="146">
        <f t="shared" si="1"/>
        <v>1</v>
      </c>
      <c r="AX45" s="140">
        <v>391065178</v>
      </c>
      <c r="AY45" s="140">
        <v>376683415.52999997</v>
      </c>
      <c r="AZ45" s="146">
        <f t="shared" si="2"/>
        <v>0.9632241291757252</v>
      </c>
      <c r="BA45" s="35">
        <v>989</v>
      </c>
      <c r="BB45" s="72" t="s">
        <v>338</v>
      </c>
      <c r="BC45" s="35">
        <v>5</v>
      </c>
      <c r="BD45" s="35">
        <v>5</v>
      </c>
      <c r="BE45" s="35">
        <v>5</v>
      </c>
      <c r="BF45" s="35"/>
      <c r="BG45" s="35"/>
      <c r="BH45" s="35"/>
      <c r="BI45" s="35"/>
      <c r="BJ45" s="35"/>
      <c r="BK45" s="35"/>
      <c r="BL45" s="35"/>
      <c r="BM45" s="35"/>
      <c r="BN45" s="35"/>
      <c r="BO45" s="35"/>
      <c r="BP45" s="35"/>
      <c r="BQ45" s="35"/>
      <c r="BR45" s="35"/>
      <c r="BS45" s="35"/>
      <c r="BT45" s="35"/>
      <c r="BU45" s="35">
        <f t="shared" si="0"/>
        <v>15</v>
      </c>
      <c r="BV45" s="155" t="s">
        <v>339</v>
      </c>
    </row>
    <row r="46" spans="1:74" ht="157.5" customHeight="1" x14ac:dyDescent="0.2">
      <c r="A46" s="37" t="s">
        <v>95</v>
      </c>
      <c r="B46" s="35" t="s">
        <v>96</v>
      </c>
      <c r="C46" s="35" t="s">
        <v>107</v>
      </c>
      <c r="D46" s="35" t="s">
        <v>107</v>
      </c>
      <c r="E46" s="141" t="s">
        <v>160</v>
      </c>
      <c r="F46" s="41">
        <v>1</v>
      </c>
      <c r="G46" s="35" t="s">
        <v>268</v>
      </c>
      <c r="H46" s="35" t="s">
        <v>266</v>
      </c>
      <c r="I46" s="41">
        <v>0.2</v>
      </c>
      <c r="J46" s="36" t="s">
        <v>295</v>
      </c>
      <c r="K46" s="45" t="s">
        <v>334</v>
      </c>
      <c r="L46" s="46" t="s">
        <v>335</v>
      </c>
      <c r="M46" s="45" t="s">
        <v>335</v>
      </c>
      <c r="N46" s="41">
        <v>0.2</v>
      </c>
      <c r="O46" s="35" t="s">
        <v>83</v>
      </c>
      <c r="P46" s="35">
        <v>1</v>
      </c>
      <c r="Q46" s="72" t="s">
        <v>369</v>
      </c>
      <c r="R46" s="44" t="s">
        <v>370</v>
      </c>
      <c r="S46" s="35" t="s">
        <v>83</v>
      </c>
      <c r="T46" s="186">
        <v>0.2</v>
      </c>
      <c r="U46" s="41"/>
      <c r="V46" s="41"/>
      <c r="W46" s="41"/>
      <c r="X46" s="41"/>
      <c r="Y46" s="35"/>
      <c r="Z46" s="35"/>
      <c r="AA46" s="35"/>
      <c r="AB46" s="35"/>
      <c r="AC46" s="35"/>
      <c r="AD46" s="35"/>
      <c r="AE46" s="35"/>
      <c r="AF46" s="35"/>
      <c r="AG46" s="35"/>
      <c r="AH46" s="35"/>
      <c r="AI46" s="33"/>
      <c r="AJ46" s="33"/>
      <c r="AK46" s="33"/>
      <c r="AL46" s="33"/>
      <c r="AM46" s="33"/>
      <c r="AN46" s="33"/>
      <c r="AO46" s="35"/>
      <c r="AP46" s="35"/>
      <c r="AQ46" s="35"/>
      <c r="AR46" s="39" t="s">
        <v>265</v>
      </c>
      <c r="AS46" s="39"/>
      <c r="AT46" s="35">
        <v>4</v>
      </c>
      <c r="AU46" s="35">
        <v>4</v>
      </c>
      <c r="AV46" s="35">
        <v>4</v>
      </c>
      <c r="AW46" s="146">
        <v>1</v>
      </c>
      <c r="AX46" s="140">
        <v>10000000</v>
      </c>
      <c r="AY46" s="140">
        <v>10000000</v>
      </c>
      <c r="AZ46" s="146">
        <f t="shared" ref="AZ46:AZ48" si="15">AY46/AX46</f>
        <v>1</v>
      </c>
      <c r="BA46" s="35">
        <v>77</v>
      </c>
      <c r="BB46" s="72" t="s">
        <v>338</v>
      </c>
      <c r="BC46" s="35">
        <v>5</v>
      </c>
      <c r="BD46" s="35">
        <v>5</v>
      </c>
      <c r="BE46" s="35">
        <v>5</v>
      </c>
      <c r="BF46" s="35">
        <v>15</v>
      </c>
      <c r="BG46" s="35"/>
      <c r="BH46" s="35"/>
      <c r="BI46" s="35"/>
      <c r="BJ46" s="35"/>
      <c r="BK46" s="35"/>
      <c r="BL46" s="35"/>
      <c r="BM46" s="35"/>
      <c r="BN46" s="35"/>
      <c r="BO46" s="35"/>
      <c r="BP46" s="35"/>
      <c r="BQ46" s="35"/>
      <c r="BR46" s="35"/>
      <c r="BS46" s="35"/>
      <c r="BT46" s="35"/>
      <c r="BU46" s="35">
        <f t="shared" si="0"/>
        <v>30</v>
      </c>
      <c r="BV46" s="155" t="s">
        <v>339</v>
      </c>
    </row>
    <row r="47" spans="1:74" ht="157.5" customHeight="1" x14ac:dyDescent="0.2">
      <c r="A47" s="37" t="s">
        <v>95</v>
      </c>
      <c r="B47" s="35" t="s">
        <v>96</v>
      </c>
      <c r="C47" s="35" t="s">
        <v>107</v>
      </c>
      <c r="D47" s="35" t="s">
        <v>107</v>
      </c>
      <c r="E47" s="141" t="s">
        <v>160</v>
      </c>
      <c r="F47" s="41">
        <v>1</v>
      </c>
      <c r="G47" s="35" t="s">
        <v>267</v>
      </c>
      <c r="H47" s="35" t="s">
        <v>269</v>
      </c>
      <c r="I47" s="41">
        <v>0.2</v>
      </c>
      <c r="J47" s="36" t="s">
        <v>296</v>
      </c>
      <c r="K47" s="45" t="s">
        <v>334</v>
      </c>
      <c r="L47" s="46" t="s">
        <v>335</v>
      </c>
      <c r="M47" s="45" t="s">
        <v>335</v>
      </c>
      <c r="N47" s="41">
        <v>0.2</v>
      </c>
      <c r="O47" s="35" t="s">
        <v>83</v>
      </c>
      <c r="P47" s="35">
        <v>1</v>
      </c>
      <c r="Q47" s="72" t="s">
        <v>371</v>
      </c>
      <c r="R47" s="44" t="s">
        <v>372</v>
      </c>
      <c r="S47" s="35" t="s">
        <v>83</v>
      </c>
      <c r="T47" s="186">
        <v>0.2</v>
      </c>
      <c r="U47" s="41"/>
      <c r="V47" s="41"/>
      <c r="W47" s="41"/>
      <c r="X47" s="41"/>
      <c r="Y47" s="35"/>
      <c r="Z47" s="35"/>
      <c r="AA47" s="35"/>
      <c r="AB47" s="35"/>
      <c r="AC47" s="35"/>
      <c r="AD47" s="35"/>
      <c r="AE47" s="35"/>
      <c r="AF47" s="35"/>
      <c r="AG47" s="35"/>
      <c r="AH47" s="35"/>
      <c r="AI47" s="33"/>
      <c r="AJ47" s="33"/>
      <c r="AK47" s="33"/>
      <c r="AL47" s="33"/>
      <c r="AM47" s="33"/>
      <c r="AN47" s="33"/>
      <c r="AO47" s="35"/>
      <c r="AP47" s="35"/>
      <c r="AQ47" s="35"/>
      <c r="AR47" s="39" t="s">
        <v>265</v>
      </c>
      <c r="AS47" s="39"/>
      <c r="AT47" s="35">
        <v>11</v>
      </c>
      <c r="AU47" s="35">
        <v>22</v>
      </c>
      <c r="AV47" s="35">
        <v>19</v>
      </c>
      <c r="AW47" s="146">
        <f t="shared" si="1"/>
        <v>0.86363636363636365</v>
      </c>
      <c r="AX47" s="140">
        <v>279543063</v>
      </c>
      <c r="AY47" s="140">
        <v>219977417.99000001</v>
      </c>
      <c r="AZ47" s="146">
        <f t="shared" si="15"/>
        <v>0.78691782092263907</v>
      </c>
      <c r="BA47" s="35">
        <v>402</v>
      </c>
      <c r="BB47" s="33" t="s">
        <v>373</v>
      </c>
      <c r="BC47" s="35">
        <v>5</v>
      </c>
      <c r="BD47" s="35">
        <v>1.81</v>
      </c>
      <c r="BE47" s="35">
        <v>5</v>
      </c>
      <c r="BF47" s="35"/>
      <c r="BG47" s="35"/>
      <c r="BH47" s="35"/>
      <c r="BI47" s="35"/>
      <c r="BJ47" s="35"/>
      <c r="BK47" s="35"/>
      <c r="BL47" s="35"/>
      <c r="BM47" s="35"/>
      <c r="BN47" s="35"/>
      <c r="BO47" s="35"/>
      <c r="BP47" s="35"/>
      <c r="BQ47" s="35"/>
      <c r="BR47" s="35"/>
      <c r="BS47" s="35"/>
      <c r="BT47" s="35"/>
      <c r="BU47" s="35">
        <f t="shared" si="0"/>
        <v>11.81</v>
      </c>
      <c r="BV47" s="184" t="s">
        <v>339</v>
      </c>
    </row>
    <row r="48" spans="1:74" ht="153.75" customHeight="1" x14ac:dyDescent="0.2">
      <c r="A48" s="37" t="s">
        <v>95</v>
      </c>
      <c r="B48" s="37" t="s">
        <v>96</v>
      </c>
      <c r="C48" s="38" t="s">
        <v>252</v>
      </c>
      <c r="D48" s="38" t="s">
        <v>107</v>
      </c>
      <c r="E48" s="33" t="s">
        <v>98</v>
      </c>
      <c r="F48" s="67">
        <v>1</v>
      </c>
      <c r="G48" s="38" t="s">
        <v>270</v>
      </c>
      <c r="H48" s="38" t="s">
        <v>271</v>
      </c>
      <c r="I48" s="108">
        <v>0.2</v>
      </c>
      <c r="J48" s="109" t="s">
        <v>297</v>
      </c>
      <c r="K48" s="38" t="s">
        <v>77</v>
      </c>
      <c r="L48" s="38" t="s">
        <v>78</v>
      </c>
      <c r="M48" s="38" t="s">
        <v>79</v>
      </c>
      <c r="N48" s="38">
        <v>4</v>
      </c>
      <c r="O48" s="38" t="s">
        <v>83</v>
      </c>
      <c r="P48" s="38">
        <v>1</v>
      </c>
      <c r="Q48" s="72" t="s">
        <v>358</v>
      </c>
      <c r="R48" s="44" t="s">
        <v>82</v>
      </c>
      <c r="S48" s="35" t="s">
        <v>200</v>
      </c>
      <c r="T48" s="107">
        <v>11</v>
      </c>
      <c r="U48" s="38"/>
      <c r="V48" s="38"/>
      <c r="W48" s="38"/>
      <c r="X48" s="38"/>
      <c r="Y48" s="38"/>
      <c r="Z48" s="38"/>
      <c r="AA48" s="38"/>
      <c r="AB48" s="38"/>
      <c r="AC48" s="38"/>
      <c r="AD48" s="38"/>
      <c r="AE48" s="38"/>
      <c r="AF48" s="38"/>
      <c r="AG48" s="38"/>
      <c r="AH48" s="38"/>
      <c r="AI48" s="33"/>
      <c r="AJ48" s="33"/>
      <c r="AK48" s="33"/>
      <c r="AL48" s="33"/>
      <c r="AM48" s="33"/>
      <c r="AN48" s="33"/>
      <c r="AO48" s="38"/>
      <c r="AP48" s="38"/>
      <c r="AQ48" s="38"/>
      <c r="AR48" s="40" t="s">
        <v>354</v>
      </c>
      <c r="AS48" s="40"/>
      <c r="AT48" s="157">
        <v>11</v>
      </c>
      <c r="AU48" s="157">
        <v>11</v>
      </c>
      <c r="AV48" s="157">
        <v>11</v>
      </c>
      <c r="AW48" s="146">
        <f t="shared" ref="AW48" si="16">AV48/AU48</f>
        <v>1</v>
      </c>
      <c r="AX48" s="140">
        <v>391065178</v>
      </c>
      <c r="AY48" s="140">
        <v>376683415.52999997</v>
      </c>
      <c r="AZ48" s="146">
        <f t="shared" si="15"/>
        <v>0.9632241291757252</v>
      </c>
      <c r="BA48" s="35">
        <v>561</v>
      </c>
      <c r="BB48" s="72" t="s">
        <v>356</v>
      </c>
      <c r="BC48" s="35">
        <v>5</v>
      </c>
      <c r="BD48" s="35">
        <v>5</v>
      </c>
      <c r="BE48" s="35">
        <v>5</v>
      </c>
      <c r="BF48" s="35"/>
      <c r="BG48" s="35"/>
      <c r="BH48" s="35"/>
      <c r="BI48" s="35"/>
      <c r="BJ48" s="35"/>
      <c r="BK48" s="35"/>
      <c r="BL48" s="35"/>
      <c r="BM48" s="35"/>
      <c r="BN48" s="35"/>
      <c r="BO48" s="35"/>
      <c r="BP48" s="35"/>
      <c r="BQ48" s="35"/>
      <c r="BR48" s="35"/>
      <c r="BS48" s="35"/>
      <c r="BT48" s="35"/>
      <c r="BU48" s="35">
        <f t="shared" si="0"/>
        <v>15</v>
      </c>
      <c r="BV48" s="155" t="s">
        <v>339</v>
      </c>
    </row>
    <row r="49" spans="1:74" ht="155.25" customHeight="1" x14ac:dyDescent="0.2">
      <c r="A49" s="37" t="s">
        <v>95</v>
      </c>
      <c r="B49" s="37" t="s">
        <v>96</v>
      </c>
      <c r="C49" s="38" t="s">
        <v>252</v>
      </c>
      <c r="D49" s="38" t="s">
        <v>107</v>
      </c>
      <c r="E49" s="141" t="s">
        <v>161</v>
      </c>
      <c r="F49" s="95">
        <v>10</v>
      </c>
      <c r="G49" s="95" t="s">
        <v>272</v>
      </c>
      <c r="H49" s="95" t="s">
        <v>273</v>
      </c>
      <c r="I49" s="95">
        <v>4</v>
      </c>
      <c r="J49" s="110">
        <v>1</v>
      </c>
      <c r="K49" s="38" t="s">
        <v>77</v>
      </c>
      <c r="L49" s="38" t="s">
        <v>78</v>
      </c>
      <c r="M49" s="38" t="s">
        <v>79</v>
      </c>
      <c r="N49" s="95">
        <v>4</v>
      </c>
      <c r="O49" s="95" t="s">
        <v>83</v>
      </c>
      <c r="P49" s="95">
        <v>1</v>
      </c>
      <c r="Q49" s="72" t="s">
        <v>358</v>
      </c>
      <c r="R49" s="44" t="s">
        <v>82</v>
      </c>
      <c r="S49" s="38" t="s">
        <v>200</v>
      </c>
      <c r="T49" s="66">
        <v>11</v>
      </c>
      <c r="U49" s="66"/>
      <c r="V49" s="66"/>
      <c r="W49" s="66"/>
      <c r="X49" s="66"/>
      <c r="Y49" s="38"/>
      <c r="Z49" s="38"/>
      <c r="AA49" s="38"/>
      <c r="AB49" s="38"/>
      <c r="AC49" s="38"/>
      <c r="AD49" s="38"/>
      <c r="AE49" s="38"/>
      <c r="AF49" s="38"/>
      <c r="AG49" s="38"/>
      <c r="AH49" s="38"/>
      <c r="AI49" s="33"/>
      <c r="AJ49" s="33"/>
      <c r="AK49" s="33"/>
      <c r="AL49" s="33"/>
      <c r="AM49" s="33"/>
      <c r="AN49" s="33"/>
      <c r="AO49" s="38"/>
      <c r="AP49" s="38"/>
      <c r="AQ49" s="38"/>
      <c r="AR49" s="40" t="s">
        <v>355</v>
      </c>
      <c r="AS49" s="111"/>
      <c r="AT49" s="157">
        <v>11</v>
      </c>
      <c r="AU49" s="157">
        <v>11</v>
      </c>
      <c r="AV49" s="157">
        <v>11</v>
      </c>
      <c r="AW49" s="146">
        <f t="shared" ref="AW49" si="17">AV49/AU49</f>
        <v>1</v>
      </c>
      <c r="AX49" s="140">
        <v>391065178</v>
      </c>
      <c r="AY49" s="140">
        <v>376683415.52999997</v>
      </c>
      <c r="AZ49" s="146">
        <f t="shared" ref="AZ49" si="18">AY49/AX49</f>
        <v>0.9632241291757252</v>
      </c>
      <c r="BA49" s="35">
        <v>561</v>
      </c>
      <c r="BB49" s="72" t="s">
        <v>356</v>
      </c>
      <c r="BC49" s="35">
        <v>5</v>
      </c>
      <c r="BD49" s="35">
        <v>5</v>
      </c>
      <c r="BE49" s="35">
        <v>5</v>
      </c>
      <c r="BF49" s="35"/>
      <c r="BG49" s="35"/>
      <c r="BH49" s="35"/>
      <c r="BI49" s="35"/>
      <c r="BJ49" s="35"/>
      <c r="BK49" s="35"/>
      <c r="BL49" s="35"/>
      <c r="BM49" s="35"/>
      <c r="BN49" s="35"/>
      <c r="BO49" s="35"/>
      <c r="BP49" s="35"/>
      <c r="BQ49" s="35"/>
      <c r="BR49" s="35"/>
      <c r="BS49" s="35"/>
      <c r="BT49" s="35"/>
      <c r="BU49" s="35">
        <f t="shared" si="0"/>
        <v>15</v>
      </c>
      <c r="BV49" s="155" t="s">
        <v>339</v>
      </c>
    </row>
    <row r="50" spans="1:74" ht="151.5" customHeight="1" x14ac:dyDescent="0.2">
      <c r="A50" s="37" t="s">
        <v>95</v>
      </c>
      <c r="B50" s="37" t="s">
        <v>96</v>
      </c>
      <c r="C50" s="38" t="s">
        <v>107</v>
      </c>
      <c r="D50" s="38" t="s">
        <v>107</v>
      </c>
      <c r="E50" s="141" t="s">
        <v>162</v>
      </c>
      <c r="F50" s="95">
        <v>1</v>
      </c>
      <c r="G50" s="95" t="s">
        <v>306</v>
      </c>
      <c r="H50" s="95" t="s">
        <v>307</v>
      </c>
      <c r="I50" s="95">
        <v>1</v>
      </c>
      <c r="J50" s="110">
        <v>1</v>
      </c>
      <c r="K50" s="38" t="s">
        <v>77</v>
      </c>
      <c r="L50" s="38" t="s">
        <v>78</v>
      </c>
      <c r="M50" s="38" t="s">
        <v>79</v>
      </c>
      <c r="N50" s="95">
        <v>4</v>
      </c>
      <c r="O50" s="95" t="s">
        <v>83</v>
      </c>
      <c r="P50" s="95">
        <v>1</v>
      </c>
      <c r="Q50" s="72" t="s">
        <v>358</v>
      </c>
      <c r="R50" s="44" t="s">
        <v>82</v>
      </c>
      <c r="S50" s="38" t="s">
        <v>200</v>
      </c>
      <c r="T50" s="66">
        <v>11</v>
      </c>
      <c r="U50" s="66"/>
      <c r="V50" s="66"/>
      <c r="W50" s="66"/>
      <c r="X50" s="66"/>
      <c r="Y50" s="38"/>
      <c r="Z50" s="38"/>
      <c r="AA50" s="38"/>
      <c r="AB50" s="38"/>
      <c r="AC50" s="38"/>
      <c r="AD50" s="38"/>
      <c r="AE50" s="38"/>
      <c r="AF50" s="38"/>
      <c r="AG50" s="38"/>
      <c r="AH50" s="38"/>
      <c r="AI50" s="33"/>
      <c r="AJ50" s="33"/>
      <c r="AK50" s="33"/>
      <c r="AL50" s="33"/>
      <c r="AM50" s="33"/>
      <c r="AN50" s="33"/>
      <c r="AO50" s="38"/>
      <c r="AP50" s="38"/>
      <c r="AQ50" s="38"/>
      <c r="AR50" s="40" t="s">
        <v>354</v>
      </c>
      <c r="AS50" s="40"/>
      <c r="AT50" s="157">
        <v>11</v>
      </c>
      <c r="AU50" s="157">
        <v>11</v>
      </c>
      <c r="AV50" s="157">
        <v>11</v>
      </c>
      <c r="AW50" s="146">
        <f t="shared" ref="AW50:AW51" si="19">AV50/AU50</f>
        <v>1</v>
      </c>
      <c r="AX50" s="140">
        <v>391065178</v>
      </c>
      <c r="AY50" s="140">
        <v>376683415.52999997</v>
      </c>
      <c r="AZ50" s="146">
        <f t="shared" ref="AZ50:AZ51" si="20">AY50/AX50</f>
        <v>0.9632241291757252</v>
      </c>
      <c r="BA50" s="35">
        <v>561</v>
      </c>
      <c r="BB50" s="72" t="s">
        <v>356</v>
      </c>
      <c r="BC50" s="35">
        <v>5</v>
      </c>
      <c r="BD50" s="35">
        <v>5</v>
      </c>
      <c r="BE50" s="35">
        <v>5</v>
      </c>
      <c r="BF50" s="35"/>
      <c r="BG50" s="35"/>
      <c r="BH50" s="35"/>
      <c r="BI50" s="35"/>
      <c r="BJ50" s="35"/>
      <c r="BK50" s="35"/>
      <c r="BL50" s="35"/>
      <c r="BM50" s="35"/>
      <c r="BN50" s="35"/>
      <c r="BO50" s="35"/>
      <c r="BP50" s="35"/>
      <c r="BQ50" s="35"/>
      <c r="BR50" s="35"/>
      <c r="BS50" s="35"/>
      <c r="BT50" s="35"/>
      <c r="BU50" s="35">
        <f t="shared" si="0"/>
        <v>15</v>
      </c>
      <c r="BV50" s="155" t="s">
        <v>339</v>
      </c>
    </row>
    <row r="51" spans="1:74" ht="151.5" customHeight="1" x14ac:dyDescent="0.2">
      <c r="A51" s="37" t="s">
        <v>95</v>
      </c>
      <c r="B51" s="37" t="s">
        <v>96</v>
      </c>
      <c r="C51" s="38" t="s">
        <v>107</v>
      </c>
      <c r="D51" s="38" t="s">
        <v>107</v>
      </c>
      <c r="E51" s="141" t="s">
        <v>162</v>
      </c>
      <c r="F51" s="95">
        <v>1</v>
      </c>
      <c r="G51" s="39" t="s">
        <v>298</v>
      </c>
      <c r="H51" s="35" t="s">
        <v>308</v>
      </c>
      <c r="I51" s="95">
        <v>1</v>
      </c>
      <c r="J51" s="110">
        <v>1</v>
      </c>
      <c r="K51" s="38" t="s">
        <v>77</v>
      </c>
      <c r="L51" s="38" t="s">
        <v>78</v>
      </c>
      <c r="M51" s="38" t="s">
        <v>79</v>
      </c>
      <c r="N51" s="95">
        <v>4</v>
      </c>
      <c r="O51" s="95" t="s">
        <v>83</v>
      </c>
      <c r="P51" s="95">
        <v>1</v>
      </c>
      <c r="Q51" s="72" t="s">
        <v>358</v>
      </c>
      <c r="R51" s="44" t="s">
        <v>82</v>
      </c>
      <c r="S51" s="38" t="s">
        <v>200</v>
      </c>
      <c r="T51" s="66">
        <v>11</v>
      </c>
      <c r="U51" s="66"/>
      <c r="V51" s="66"/>
      <c r="W51" s="66"/>
      <c r="X51" s="66"/>
      <c r="Y51" s="38"/>
      <c r="Z51" s="38"/>
      <c r="AA51" s="38"/>
      <c r="AB51" s="38"/>
      <c r="AC51" s="38"/>
      <c r="AD51" s="38"/>
      <c r="AE51" s="38"/>
      <c r="AF51" s="38"/>
      <c r="AG51" s="38"/>
      <c r="AH51" s="38"/>
      <c r="AI51" s="33"/>
      <c r="AJ51" s="33"/>
      <c r="AK51" s="33"/>
      <c r="AL51" s="33"/>
      <c r="AM51" s="33"/>
      <c r="AN51" s="33"/>
      <c r="AO51" s="38"/>
      <c r="AP51" s="38"/>
      <c r="AQ51" s="38"/>
      <c r="AR51" s="40" t="s">
        <v>354</v>
      </c>
      <c r="AS51" s="40"/>
      <c r="AT51" s="157">
        <v>11</v>
      </c>
      <c r="AU51" s="157">
        <v>11</v>
      </c>
      <c r="AV51" s="157">
        <v>11</v>
      </c>
      <c r="AW51" s="146">
        <f t="shared" si="19"/>
        <v>1</v>
      </c>
      <c r="AX51" s="140">
        <v>391065178</v>
      </c>
      <c r="AY51" s="140">
        <v>376683415.52999997</v>
      </c>
      <c r="AZ51" s="146">
        <f t="shared" si="20"/>
        <v>0.9632241291757252</v>
      </c>
      <c r="BA51" s="35">
        <v>561</v>
      </c>
      <c r="BB51" s="72" t="s">
        <v>356</v>
      </c>
      <c r="BC51" s="35">
        <v>5</v>
      </c>
      <c r="BD51" s="35">
        <v>5</v>
      </c>
      <c r="BE51" s="35">
        <v>5</v>
      </c>
      <c r="BF51" s="35"/>
      <c r="BG51" s="35"/>
      <c r="BH51" s="35"/>
      <c r="BI51" s="35"/>
      <c r="BJ51" s="35"/>
      <c r="BK51" s="35"/>
      <c r="BL51" s="35"/>
      <c r="BM51" s="35"/>
      <c r="BN51" s="35"/>
      <c r="BO51" s="35"/>
      <c r="BP51" s="35"/>
      <c r="BQ51" s="35"/>
      <c r="BR51" s="35"/>
      <c r="BS51" s="35"/>
      <c r="BT51" s="35"/>
      <c r="BU51" s="35">
        <f t="shared" si="0"/>
        <v>15</v>
      </c>
      <c r="BV51" s="155" t="s">
        <v>339</v>
      </c>
    </row>
    <row r="52" spans="1:74" ht="153.75" customHeight="1" x14ac:dyDescent="0.2">
      <c r="A52" s="35" t="s">
        <v>95</v>
      </c>
      <c r="B52" s="35" t="s">
        <v>96</v>
      </c>
      <c r="C52" s="35" t="s">
        <v>107</v>
      </c>
      <c r="D52" s="35" t="s">
        <v>107</v>
      </c>
      <c r="E52" s="141" t="s">
        <v>99</v>
      </c>
      <c r="F52" s="35">
        <v>1</v>
      </c>
      <c r="G52" s="39" t="s">
        <v>299</v>
      </c>
      <c r="H52" s="35" t="s">
        <v>300</v>
      </c>
      <c r="I52" s="35">
        <v>1</v>
      </c>
      <c r="J52" s="112">
        <v>1</v>
      </c>
      <c r="K52" s="113" t="s">
        <v>77</v>
      </c>
      <c r="L52" s="113" t="s">
        <v>318</v>
      </c>
      <c r="M52" s="113" t="s">
        <v>319</v>
      </c>
      <c r="N52" s="113"/>
      <c r="O52" s="113" t="s">
        <v>320</v>
      </c>
      <c r="P52" s="113"/>
      <c r="Q52" s="158" t="s">
        <v>359</v>
      </c>
      <c r="R52" s="114" t="s">
        <v>321</v>
      </c>
      <c r="S52" s="114" t="s">
        <v>320</v>
      </c>
      <c r="T52" s="115"/>
      <c r="U52" s="41"/>
      <c r="V52" s="41"/>
      <c r="W52" s="35"/>
      <c r="X52" s="35"/>
      <c r="Y52" s="35"/>
      <c r="Z52" s="35"/>
      <c r="AA52" s="35"/>
      <c r="AB52" s="35"/>
      <c r="AC52" s="35"/>
      <c r="AD52" s="35"/>
      <c r="AE52" s="35"/>
      <c r="AF52" s="35"/>
      <c r="AG52" s="35"/>
      <c r="AH52" s="35"/>
      <c r="AI52" s="33"/>
      <c r="AJ52" s="33"/>
      <c r="AK52" s="33"/>
      <c r="AL52" s="33"/>
      <c r="AM52" s="33"/>
      <c r="AN52" s="33"/>
      <c r="AO52" s="35"/>
      <c r="AP52" s="35"/>
      <c r="AQ52" s="35"/>
      <c r="AR52" s="39" t="s">
        <v>353</v>
      </c>
      <c r="AS52" s="39"/>
      <c r="AT52" s="35">
        <v>8</v>
      </c>
      <c r="AU52" s="35">
        <v>11</v>
      </c>
      <c r="AV52" s="35">
        <v>11</v>
      </c>
      <c r="AW52" s="146">
        <f t="shared" si="1"/>
        <v>1</v>
      </c>
      <c r="AX52" s="140">
        <v>605637482</v>
      </c>
      <c r="AY52" s="140">
        <v>554378030.64999998</v>
      </c>
      <c r="AZ52" s="146">
        <f t="shared" si="2"/>
        <v>0.91536281542429365</v>
      </c>
      <c r="BA52" s="35">
        <v>152</v>
      </c>
      <c r="BB52" s="33" t="s">
        <v>356</v>
      </c>
      <c r="BC52" s="35">
        <v>5</v>
      </c>
      <c r="BD52" s="35">
        <v>2.25</v>
      </c>
      <c r="BE52" s="35">
        <v>5</v>
      </c>
      <c r="BF52" s="35"/>
      <c r="BG52" s="35"/>
      <c r="BH52" s="35"/>
      <c r="BI52" s="35"/>
      <c r="BJ52" s="35"/>
      <c r="BK52" s="35"/>
      <c r="BL52" s="35"/>
      <c r="BM52" s="35"/>
      <c r="BN52" s="35"/>
      <c r="BO52" s="35"/>
      <c r="BP52" s="35"/>
      <c r="BQ52" s="35"/>
      <c r="BR52" s="35"/>
      <c r="BS52" s="35"/>
      <c r="BT52" s="35"/>
      <c r="BU52" s="35">
        <f t="shared" si="0"/>
        <v>12.25</v>
      </c>
      <c r="BV52" s="155" t="s">
        <v>339</v>
      </c>
    </row>
    <row r="53" spans="1:74" ht="153.75" customHeight="1" x14ac:dyDescent="0.2">
      <c r="A53" s="95" t="s">
        <v>100</v>
      </c>
      <c r="B53" s="95" t="s">
        <v>101</v>
      </c>
      <c r="C53" s="95" t="s">
        <v>252</v>
      </c>
      <c r="D53" s="38" t="s">
        <v>107</v>
      </c>
      <c r="E53" s="141" t="s">
        <v>163</v>
      </c>
      <c r="F53" s="95">
        <v>10</v>
      </c>
      <c r="G53" s="116" t="s">
        <v>275</v>
      </c>
      <c r="H53" s="65" t="s">
        <v>274</v>
      </c>
      <c r="I53" s="95">
        <v>4</v>
      </c>
      <c r="J53" s="96" t="s">
        <v>228</v>
      </c>
      <c r="K53" s="117" t="s">
        <v>322</v>
      </c>
      <c r="L53" s="118" t="s">
        <v>323</v>
      </c>
      <c r="M53" s="117" t="s">
        <v>324</v>
      </c>
      <c r="N53" s="117">
        <v>3</v>
      </c>
      <c r="O53" s="117" t="s">
        <v>136</v>
      </c>
      <c r="P53" s="117">
        <v>0</v>
      </c>
      <c r="Q53" s="119" t="s">
        <v>325</v>
      </c>
      <c r="R53" s="117" t="s">
        <v>324</v>
      </c>
      <c r="S53" s="120" t="s">
        <v>136</v>
      </c>
      <c r="T53" s="121">
        <v>4</v>
      </c>
      <c r="U53" s="83"/>
      <c r="V53" s="83"/>
      <c r="W53" s="66"/>
      <c r="X53" s="66"/>
      <c r="Y53" s="38"/>
      <c r="Z53" s="38"/>
      <c r="AA53" s="38"/>
      <c r="AB53" s="38"/>
      <c r="AC53" s="38"/>
      <c r="AD53" s="38"/>
      <c r="AE53" s="38"/>
      <c r="AF53" s="38"/>
      <c r="AG53" s="38"/>
      <c r="AH53" s="38"/>
      <c r="AI53" s="33"/>
      <c r="AJ53" s="33"/>
      <c r="AK53" s="33"/>
      <c r="AL53" s="33"/>
      <c r="AM53" s="33"/>
      <c r="AN53" s="33"/>
      <c r="AO53" s="38"/>
      <c r="AP53" s="38"/>
      <c r="AQ53" s="38"/>
      <c r="AR53" s="122" t="s">
        <v>105</v>
      </c>
      <c r="AS53" s="40"/>
      <c r="AT53" s="35">
        <v>0</v>
      </c>
      <c r="AU53" s="35">
        <v>3</v>
      </c>
      <c r="AV53" s="35">
        <v>3</v>
      </c>
      <c r="AW53" s="146">
        <f t="shared" si="1"/>
        <v>1</v>
      </c>
      <c r="AX53" s="140">
        <v>142850000</v>
      </c>
      <c r="AY53" s="140">
        <v>132873000</v>
      </c>
      <c r="AZ53" s="146">
        <f t="shared" si="2"/>
        <v>0.93015750787539375</v>
      </c>
      <c r="BA53" s="35" t="s">
        <v>344</v>
      </c>
      <c r="BB53" s="33" t="s">
        <v>345</v>
      </c>
      <c r="BC53" s="35">
        <v>5</v>
      </c>
      <c r="BD53" s="35">
        <v>5</v>
      </c>
      <c r="BE53" s="35">
        <v>5</v>
      </c>
      <c r="BF53" s="35"/>
      <c r="BG53" s="35"/>
      <c r="BH53" s="35"/>
      <c r="BI53" s="35"/>
      <c r="BJ53" s="35"/>
      <c r="BK53" s="35"/>
      <c r="BL53" s="35"/>
      <c r="BM53" s="35"/>
      <c r="BN53" s="35"/>
      <c r="BO53" s="35"/>
      <c r="BP53" s="35"/>
      <c r="BQ53" s="35"/>
      <c r="BR53" s="35"/>
      <c r="BS53" s="35"/>
      <c r="BT53" s="35"/>
      <c r="BU53" s="35">
        <f t="shared" si="0"/>
        <v>15</v>
      </c>
      <c r="BV53" s="155" t="s">
        <v>339</v>
      </c>
    </row>
    <row r="54" spans="1:74" ht="153.75" customHeight="1" x14ac:dyDescent="0.2">
      <c r="A54" s="95" t="s">
        <v>100</v>
      </c>
      <c r="B54" s="95" t="s">
        <v>101</v>
      </c>
      <c r="C54" s="95" t="s">
        <v>252</v>
      </c>
      <c r="D54" s="38" t="s">
        <v>107</v>
      </c>
      <c r="E54" s="141" t="s">
        <v>163</v>
      </c>
      <c r="F54" s="95">
        <v>3</v>
      </c>
      <c r="G54" s="116" t="s">
        <v>301</v>
      </c>
      <c r="H54" s="65" t="s">
        <v>213</v>
      </c>
      <c r="I54" s="95">
        <v>1</v>
      </c>
      <c r="J54" s="96" t="s">
        <v>302</v>
      </c>
      <c r="K54" s="123" t="s">
        <v>322</v>
      </c>
      <c r="L54" s="124" t="s">
        <v>323</v>
      </c>
      <c r="M54" s="123" t="s">
        <v>324</v>
      </c>
      <c r="N54" s="123">
        <v>3</v>
      </c>
      <c r="O54" s="123" t="s">
        <v>136</v>
      </c>
      <c r="P54" s="123">
        <v>0</v>
      </c>
      <c r="Q54" s="125" t="s">
        <v>325</v>
      </c>
      <c r="R54" s="123" t="s">
        <v>324</v>
      </c>
      <c r="S54" s="126" t="s">
        <v>136</v>
      </c>
      <c r="T54" s="121">
        <v>4</v>
      </c>
      <c r="U54" s="83"/>
      <c r="V54" s="83"/>
      <c r="W54" s="66"/>
      <c r="X54" s="66"/>
      <c r="Y54" s="38"/>
      <c r="Z54" s="38"/>
      <c r="AA54" s="38"/>
      <c r="AB54" s="38"/>
      <c r="AC54" s="38"/>
      <c r="AD54" s="38"/>
      <c r="AE54" s="38"/>
      <c r="AF54" s="38"/>
      <c r="AG54" s="38"/>
      <c r="AH54" s="38"/>
      <c r="AI54" s="33"/>
      <c r="AJ54" s="33"/>
      <c r="AK54" s="33"/>
      <c r="AL54" s="33"/>
      <c r="AM54" s="33"/>
      <c r="AN54" s="33"/>
      <c r="AO54" s="38"/>
      <c r="AP54" s="38"/>
      <c r="AQ54" s="38"/>
      <c r="AR54" s="122" t="s">
        <v>105</v>
      </c>
      <c r="AS54" s="40"/>
      <c r="AT54" s="35">
        <v>0</v>
      </c>
      <c r="AU54" s="35">
        <v>3</v>
      </c>
      <c r="AV54" s="35">
        <v>3</v>
      </c>
      <c r="AW54" s="146">
        <f t="shared" ref="AW54" si="21">AV54/AU54</f>
        <v>1</v>
      </c>
      <c r="AX54" s="140">
        <v>142850000</v>
      </c>
      <c r="AY54" s="140">
        <v>132873000</v>
      </c>
      <c r="AZ54" s="146">
        <f t="shared" ref="AZ54" si="22">AY54/AX54</f>
        <v>0.93015750787539375</v>
      </c>
      <c r="BA54" s="35" t="s">
        <v>344</v>
      </c>
      <c r="BB54" s="33" t="s">
        <v>345</v>
      </c>
      <c r="BC54" s="35">
        <v>5</v>
      </c>
      <c r="BD54" s="35">
        <v>5</v>
      </c>
      <c r="BE54" s="35">
        <v>5</v>
      </c>
      <c r="BF54" s="35"/>
      <c r="BG54" s="35"/>
      <c r="BH54" s="35"/>
      <c r="BI54" s="35"/>
      <c r="BJ54" s="35"/>
      <c r="BK54" s="35"/>
      <c r="BL54" s="35"/>
      <c r="BM54" s="35"/>
      <c r="BN54" s="35"/>
      <c r="BO54" s="35"/>
      <c r="BP54" s="35"/>
      <c r="BQ54" s="35"/>
      <c r="BR54" s="35"/>
      <c r="BS54" s="35"/>
      <c r="BT54" s="35"/>
      <c r="BU54" s="35">
        <f t="shared" si="0"/>
        <v>15</v>
      </c>
      <c r="BV54" s="155" t="s">
        <v>339</v>
      </c>
    </row>
    <row r="55" spans="1:74" ht="162" customHeight="1" x14ac:dyDescent="0.2">
      <c r="A55" s="95" t="s">
        <v>100</v>
      </c>
      <c r="B55" s="95" t="s">
        <v>101</v>
      </c>
      <c r="C55" s="95" t="s">
        <v>252</v>
      </c>
      <c r="D55" s="38" t="s">
        <v>107</v>
      </c>
      <c r="E55" s="141" t="s">
        <v>102</v>
      </c>
      <c r="F55" s="41">
        <v>1</v>
      </c>
      <c r="G55" s="95" t="s">
        <v>276</v>
      </c>
      <c r="H55" s="65" t="s">
        <v>277</v>
      </c>
      <c r="I55" s="127">
        <v>0.2</v>
      </c>
      <c r="J55" s="110" t="s">
        <v>294</v>
      </c>
      <c r="K55" s="128" t="s">
        <v>322</v>
      </c>
      <c r="L55" s="129" t="s">
        <v>323</v>
      </c>
      <c r="M55" s="128" t="s">
        <v>324</v>
      </c>
      <c r="N55" s="128">
        <v>8</v>
      </c>
      <c r="O55" s="128" t="s">
        <v>136</v>
      </c>
      <c r="P55" s="128">
        <v>0</v>
      </c>
      <c r="Q55" s="130" t="s">
        <v>326</v>
      </c>
      <c r="R55" s="128" t="s">
        <v>324</v>
      </c>
      <c r="S55" s="131" t="s">
        <v>136</v>
      </c>
      <c r="T55" s="121">
        <v>8</v>
      </c>
      <c r="U55" s="66"/>
      <c r="V55" s="66"/>
      <c r="W55" s="66"/>
      <c r="X55" s="66"/>
      <c r="Y55" s="38"/>
      <c r="Z55" s="38"/>
      <c r="AA55" s="38"/>
      <c r="AB55" s="38"/>
      <c r="AC55" s="38"/>
      <c r="AD55" s="38"/>
      <c r="AE55" s="38"/>
      <c r="AF55" s="38"/>
      <c r="AG55" s="38"/>
      <c r="AH55" s="38"/>
      <c r="AI55" s="33"/>
      <c r="AJ55" s="33"/>
      <c r="AK55" s="33"/>
      <c r="AL55" s="33"/>
      <c r="AM55" s="33"/>
      <c r="AN55" s="33"/>
      <c r="AO55" s="38"/>
      <c r="AP55" s="38"/>
      <c r="AQ55" s="38"/>
      <c r="AR55" s="122" t="s">
        <v>105</v>
      </c>
      <c r="AS55" s="40"/>
      <c r="AT55" s="35">
        <v>5</v>
      </c>
      <c r="AU55" s="35">
        <v>2</v>
      </c>
      <c r="AV55" s="35">
        <v>2</v>
      </c>
      <c r="AW55" s="146">
        <f t="shared" si="1"/>
        <v>1</v>
      </c>
      <c r="AX55" s="140">
        <v>142850000</v>
      </c>
      <c r="AY55" s="140">
        <v>132873000</v>
      </c>
      <c r="AZ55" s="146">
        <f t="shared" si="2"/>
        <v>0.93015750787539375</v>
      </c>
      <c r="BA55" s="35" t="s">
        <v>344</v>
      </c>
      <c r="BB55" s="33" t="s">
        <v>346</v>
      </c>
      <c r="BC55" s="35">
        <v>5</v>
      </c>
      <c r="BD55" s="35">
        <v>5</v>
      </c>
      <c r="BE55" s="35">
        <v>5</v>
      </c>
      <c r="BF55" s="35"/>
      <c r="BG55" s="35"/>
      <c r="BH55" s="35"/>
      <c r="BI55" s="35"/>
      <c r="BJ55" s="35"/>
      <c r="BK55" s="35"/>
      <c r="BL55" s="35"/>
      <c r="BM55" s="35"/>
      <c r="BN55" s="35"/>
      <c r="BO55" s="35"/>
      <c r="BP55" s="35"/>
      <c r="BQ55" s="35"/>
      <c r="BR55" s="35"/>
      <c r="BS55" s="35"/>
      <c r="BT55" s="35"/>
      <c r="BU55" s="35">
        <f t="shared" si="0"/>
        <v>15</v>
      </c>
      <c r="BV55" s="155" t="s">
        <v>339</v>
      </c>
    </row>
    <row r="56" spans="1:74" ht="155.25" customHeight="1" x14ac:dyDescent="0.2">
      <c r="A56" s="95" t="s">
        <v>100</v>
      </c>
      <c r="B56" s="95" t="s">
        <v>101</v>
      </c>
      <c r="C56" s="95" t="s">
        <v>107</v>
      </c>
      <c r="D56" s="38" t="s">
        <v>107</v>
      </c>
      <c r="E56" s="141" t="s">
        <v>336</v>
      </c>
      <c r="F56" s="35">
        <v>110</v>
      </c>
      <c r="G56" s="95" t="s">
        <v>279</v>
      </c>
      <c r="H56" s="95" t="s">
        <v>280</v>
      </c>
      <c r="I56" s="95">
        <v>44</v>
      </c>
      <c r="J56" s="110" t="s">
        <v>309</v>
      </c>
      <c r="K56" s="132" t="s">
        <v>133</v>
      </c>
      <c r="L56" s="132" t="s">
        <v>134</v>
      </c>
      <c r="M56" s="132" t="s">
        <v>135</v>
      </c>
      <c r="N56" s="132">
        <v>4</v>
      </c>
      <c r="O56" s="132" t="s">
        <v>136</v>
      </c>
      <c r="P56" s="132">
        <v>0</v>
      </c>
      <c r="Q56" s="133" t="s">
        <v>327</v>
      </c>
      <c r="R56" s="132" t="s">
        <v>135</v>
      </c>
      <c r="S56" s="134" t="s">
        <v>136</v>
      </c>
      <c r="T56" s="121">
        <v>4</v>
      </c>
      <c r="U56" s="38"/>
      <c r="V56" s="38"/>
      <c r="W56" s="38"/>
      <c r="X56" s="38"/>
      <c r="Y56" s="38"/>
      <c r="Z56" s="38"/>
      <c r="AA56" s="38"/>
      <c r="AB56" s="38"/>
      <c r="AC56" s="38"/>
      <c r="AD56" s="38"/>
      <c r="AE56" s="38"/>
      <c r="AF56" s="38"/>
      <c r="AG56" s="38"/>
      <c r="AH56" s="38"/>
      <c r="AI56" s="33"/>
      <c r="AJ56" s="33"/>
      <c r="AK56" s="33"/>
      <c r="AL56" s="33"/>
      <c r="AM56" s="33"/>
      <c r="AN56" s="33"/>
      <c r="AO56" s="38"/>
      <c r="AP56" s="38"/>
      <c r="AQ56" s="38"/>
      <c r="AR56" s="122" t="s">
        <v>278</v>
      </c>
      <c r="AS56" s="122"/>
      <c r="AT56" s="35">
        <v>0</v>
      </c>
      <c r="AU56" s="35">
        <v>1</v>
      </c>
      <c r="AV56" s="35">
        <v>1</v>
      </c>
      <c r="AW56" s="146">
        <f t="shared" si="1"/>
        <v>1</v>
      </c>
      <c r="AX56" s="140">
        <v>922625630</v>
      </c>
      <c r="AY56" s="140">
        <v>905377704</v>
      </c>
      <c r="AZ56" s="146">
        <f t="shared" si="2"/>
        <v>0.9813056071290801</v>
      </c>
      <c r="BA56" s="35" t="s">
        <v>347</v>
      </c>
      <c r="BB56" s="33" t="s">
        <v>348</v>
      </c>
      <c r="BC56" s="35">
        <v>5</v>
      </c>
      <c r="BD56" s="35">
        <v>2.5</v>
      </c>
      <c r="BE56" s="35">
        <v>5</v>
      </c>
      <c r="BF56" s="35"/>
      <c r="BG56" s="35"/>
      <c r="BH56" s="35"/>
      <c r="BI56" s="35"/>
      <c r="BJ56" s="35"/>
      <c r="BK56" s="35"/>
      <c r="BL56" s="35"/>
      <c r="BM56" s="35"/>
      <c r="BN56" s="35"/>
      <c r="BO56" s="35"/>
      <c r="BP56" s="35"/>
      <c r="BQ56" s="35"/>
      <c r="BR56" s="35"/>
      <c r="BS56" s="35"/>
      <c r="BT56" s="35"/>
      <c r="BU56" s="35">
        <f t="shared" si="0"/>
        <v>12.5</v>
      </c>
      <c r="BV56" s="155" t="s">
        <v>339</v>
      </c>
    </row>
    <row r="57" spans="1:74" ht="96.95" customHeight="1" x14ac:dyDescent="0.2">
      <c r="A57" s="95" t="s">
        <v>100</v>
      </c>
      <c r="B57" s="95" t="s">
        <v>101</v>
      </c>
      <c r="C57" s="135" t="s">
        <v>252</v>
      </c>
      <c r="D57" s="38" t="s">
        <v>107</v>
      </c>
      <c r="E57" s="141" t="s">
        <v>164</v>
      </c>
      <c r="F57" s="100">
        <v>1</v>
      </c>
      <c r="G57" s="37" t="s">
        <v>303</v>
      </c>
      <c r="H57" s="37" t="s">
        <v>281</v>
      </c>
      <c r="I57" s="100">
        <v>1</v>
      </c>
      <c r="J57" s="136" t="s">
        <v>304</v>
      </c>
      <c r="K57" s="137" t="s">
        <v>322</v>
      </c>
      <c r="L57" s="137" t="s">
        <v>323</v>
      </c>
      <c r="M57" s="137" t="s">
        <v>324</v>
      </c>
      <c r="N57" s="137">
        <v>2</v>
      </c>
      <c r="O57" s="137" t="s">
        <v>136</v>
      </c>
      <c r="P57" s="137">
        <v>2</v>
      </c>
      <c r="Q57" s="159" t="s">
        <v>325</v>
      </c>
      <c r="R57" s="137" t="s">
        <v>324</v>
      </c>
      <c r="S57" s="138" t="s">
        <v>136</v>
      </c>
      <c r="T57" s="121">
        <v>2</v>
      </c>
      <c r="U57" s="100"/>
      <c r="V57" s="100"/>
      <c r="W57" s="100"/>
      <c r="X57" s="100"/>
      <c r="Y57" s="37"/>
      <c r="Z57" s="37"/>
      <c r="AA57" s="37"/>
      <c r="AB57" s="37"/>
      <c r="AC57" s="37"/>
      <c r="AD57" s="37"/>
      <c r="AE57" s="37"/>
      <c r="AF57" s="37"/>
      <c r="AG57" s="37"/>
      <c r="AH57" s="37"/>
      <c r="AI57" s="144"/>
      <c r="AJ57" s="144"/>
      <c r="AK57" s="144"/>
      <c r="AL57" s="144"/>
      <c r="AM57" s="144"/>
      <c r="AN57" s="144"/>
      <c r="AO57" s="37"/>
      <c r="AP57" s="37"/>
      <c r="AQ57" s="37"/>
      <c r="AR57" s="40" t="s">
        <v>105</v>
      </c>
      <c r="AS57" s="101"/>
      <c r="AT57" s="35">
        <v>0</v>
      </c>
      <c r="AU57" s="35">
        <v>3</v>
      </c>
      <c r="AV57" s="35">
        <v>3</v>
      </c>
      <c r="AW57" s="146">
        <f t="shared" si="1"/>
        <v>1</v>
      </c>
      <c r="AX57" s="140">
        <v>142850000</v>
      </c>
      <c r="AY57" s="140">
        <v>132873000</v>
      </c>
      <c r="AZ57" s="146">
        <f t="shared" si="2"/>
        <v>0.93015750787539375</v>
      </c>
      <c r="BA57" s="35" t="s">
        <v>344</v>
      </c>
      <c r="BB57" s="33" t="s">
        <v>360</v>
      </c>
      <c r="BC57" s="35">
        <v>5</v>
      </c>
      <c r="BD57" s="35">
        <v>5</v>
      </c>
      <c r="BE57" s="35">
        <v>5</v>
      </c>
      <c r="BF57" s="35"/>
      <c r="BG57" s="35"/>
      <c r="BH57" s="35"/>
      <c r="BI57" s="35"/>
      <c r="BJ57" s="35"/>
      <c r="BK57" s="35"/>
      <c r="BL57" s="35"/>
      <c r="BM57" s="35"/>
      <c r="BN57" s="35"/>
      <c r="BO57" s="35"/>
      <c r="BP57" s="35"/>
      <c r="BQ57" s="35"/>
      <c r="BR57" s="35"/>
      <c r="BS57" s="35"/>
      <c r="BT57" s="35"/>
      <c r="BU57" s="35">
        <f t="shared" si="0"/>
        <v>15</v>
      </c>
      <c r="BV57" s="155" t="s">
        <v>339</v>
      </c>
    </row>
  </sheetData>
  <autoFilter ref="A10:BU56"/>
  <mergeCells count="39">
    <mergeCell ref="D9:D10"/>
    <mergeCell ref="E9:E10"/>
    <mergeCell ref="AD9:AH9"/>
    <mergeCell ref="AI9:AN9"/>
    <mergeCell ref="AO9:AO10"/>
    <mergeCell ref="S9:S10"/>
    <mergeCell ref="T9:T10"/>
    <mergeCell ref="U9:X9"/>
    <mergeCell ref="Y9:AC9"/>
    <mergeCell ref="A7:AR7"/>
    <mergeCell ref="A8:H8"/>
    <mergeCell ref="Q8:T8"/>
    <mergeCell ref="F9:F10"/>
    <mergeCell ref="G9:G10"/>
    <mergeCell ref="H9:H10"/>
    <mergeCell ref="I9:I10"/>
    <mergeCell ref="J9:J10"/>
    <mergeCell ref="K9:K10"/>
    <mergeCell ref="L9:L10"/>
    <mergeCell ref="M9:M10"/>
    <mergeCell ref="I8:J8"/>
    <mergeCell ref="K8:P8"/>
    <mergeCell ref="A9:A10"/>
    <mergeCell ref="B9:B10"/>
    <mergeCell ref="C9:C10"/>
    <mergeCell ref="A1:AR1"/>
    <mergeCell ref="A2:AR2"/>
    <mergeCell ref="A3:AR3"/>
    <mergeCell ref="A5:AR5"/>
    <mergeCell ref="A6:AR6"/>
    <mergeCell ref="AT9:BB9"/>
    <mergeCell ref="AP9:AP10"/>
    <mergeCell ref="AQ9:AQ10"/>
    <mergeCell ref="AR9:AR10"/>
    <mergeCell ref="N9:N10"/>
    <mergeCell ref="O9:O10"/>
    <mergeCell ref="P9:P10"/>
    <mergeCell ref="Q9:Q10"/>
    <mergeCell ref="R9:R10"/>
  </mergeCells>
  <conditionalFormatting sqref="BF28:BT35 BF43:BT45 BF11:BT25 BF47:BT56 BG46:BT46">
    <cfRule type="colorScale" priority="85">
      <colorScale>
        <cfvo type="num" val="0"/>
        <cfvo type="num" val="5"/>
        <cfvo type="num" val="10"/>
        <color rgb="FFFF0000"/>
        <color rgb="FFFFFF00"/>
        <color rgb="FF00B050"/>
      </colorScale>
    </cfRule>
  </conditionalFormatting>
  <conditionalFormatting sqref="AK26:AO27">
    <cfRule type="colorScale" priority="70">
      <colorScale>
        <cfvo type="num" val="0"/>
        <cfvo type="num" val="5"/>
        <cfvo type="num" val="10"/>
        <color rgb="FFFF0000"/>
        <color rgb="FFFFFF00"/>
        <color rgb="FF00B050"/>
      </colorScale>
    </cfRule>
  </conditionalFormatting>
  <conditionalFormatting sqref="AP26:AP27">
    <cfRule type="colorScale" priority="69">
      <colorScale>
        <cfvo type="num" val="0"/>
        <cfvo type="num" val="0.5"/>
        <cfvo type="num" val="1"/>
        <color rgb="FFFF0000"/>
        <color rgb="FFFFFF00"/>
        <color rgb="FF00B050"/>
      </colorScale>
    </cfRule>
  </conditionalFormatting>
  <conditionalFormatting sqref="AK36:AO37">
    <cfRule type="colorScale" priority="68">
      <colorScale>
        <cfvo type="num" val="0"/>
        <cfvo type="num" val="5"/>
        <cfvo type="num" val="10"/>
        <color rgb="FFFF0000"/>
        <color rgb="FFFFFF00"/>
        <color rgb="FF00B050"/>
      </colorScale>
    </cfRule>
  </conditionalFormatting>
  <conditionalFormatting sqref="AP36:AP37">
    <cfRule type="colorScale" priority="67">
      <colorScale>
        <cfvo type="num" val="0"/>
        <cfvo type="num" val="0.5"/>
        <cfvo type="num" val="1"/>
        <color rgb="FFFF0000"/>
        <color rgb="FFFFFF00"/>
        <color rgb="FF00B050"/>
      </colorScale>
    </cfRule>
  </conditionalFormatting>
  <conditionalFormatting sqref="AK38:AO38">
    <cfRule type="colorScale" priority="66">
      <colorScale>
        <cfvo type="num" val="0"/>
        <cfvo type="num" val="5"/>
        <cfvo type="num" val="10"/>
        <color rgb="FFFF0000"/>
        <color rgb="FFFFFF00"/>
        <color rgb="FF00B050"/>
      </colorScale>
    </cfRule>
  </conditionalFormatting>
  <conditionalFormatting sqref="AP38">
    <cfRule type="colorScale" priority="65">
      <colorScale>
        <cfvo type="num" val="0"/>
        <cfvo type="num" val="0.5"/>
        <cfvo type="num" val="1"/>
        <color rgb="FFFF0000"/>
        <color rgb="FFFFFF00"/>
        <color rgb="FF00B050"/>
      </colorScale>
    </cfRule>
  </conditionalFormatting>
  <conditionalFormatting sqref="AK39:AO40">
    <cfRule type="colorScale" priority="64">
      <colorScale>
        <cfvo type="num" val="0"/>
        <cfvo type="num" val="5"/>
        <cfvo type="num" val="10"/>
        <color rgb="FFFF0000"/>
        <color rgb="FFFFFF00"/>
        <color rgb="FF00B050"/>
      </colorScale>
    </cfRule>
  </conditionalFormatting>
  <conditionalFormatting sqref="AP39:AP40">
    <cfRule type="colorScale" priority="63">
      <colorScale>
        <cfvo type="num" val="0"/>
        <cfvo type="num" val="0.5"/>
        <cfvo type="num" val="1"/>
        <color rgb="FFFF0000"/>
        <color rgb="FFFFFF00"/>
        <color rgb="FF00B050"/>
      </colorScale>
    </cfRule>
  </conditionalFormatting>
  <conditionalFormatting sqref="AK41:AO42">
    <cfRule type="colorScale" priority="62">
      <colorScale>
        <cfvo type="num" val="0"/>
        <cfvo type="num" val="5"/>
        <cfvo type="num" val="10"/>
        <color rgb="FFFF0000"/>
        <color rgb="FFFFFF00"/>
        <color rgb="FF00B050"/>
      </colorScale>
    </cfRule>
  </conditionalFormatting>
  <conditionalFormatting sqref="AP41:AP42">
    <cfRule type="colorScale" priority="61">
      <colorScale>
        <cfvo type="num" val="0"/>
        <cfvo type="num" val="0.5"/>
        <cfvo type="num" val="1"/>
        <color rgb="FFFF0000"/>
        <color rgb="FFFFFF00"/>
        <color rgb="FF00B050"/>
      </colorScale>
    </cfRule>
  </conditionalFormatting>
  <conditionalFormatting sqref="AF19:AJ19">
    <cfRule type="colorScale" priority="15">
      <colorScale>
        <cfvo type="num" val="0"/>
        <cfvo type="num" val="5"/>
        <cfvo type="num" val="10"/>
        <color rgb="FFFF0000"/>
        <color rgb="FFFFFF00"/>
        <color rgb="FF00B050"/>
      </colorScale>
    </cfRule>
  </conditionalFormatting>
  <conditionalFormatting sqref="AH19">
    <cfRule type="colorScale" priority="14">
      <colorScale>
        <cfvo type="min"/>
        <cfvo type="percentile" val="50"/>
        <cfvo type="max"/>
        <color rgb="FFF8696B"/>
        <color rgb="FFFFEB84"/>
        <color rgb="FF63BE7B"/>
      </colorScale>
    </cfRule>
  </conditionalFormatting>
  <conditionalFormatting sqref="AG19">
    <cfRule type="colorScale" priority="13">
      <colorScale>
        <cfvo type="min"/>
        <cfvo type="percentile" val="50"/>
        <cfvo type="max"/>
        <color rgb="FFF8696B"/>
        <color rgb="FFFFEB84"/>
        <color rgb="FF63BE7B"/>
      </colorScale>
    </cfRule>
  </conditionalFormatting>
  <conditionalFormatting sqref="AF19">
    <cfRule type="colorScale" priority="12">
      <colorScale>
        <cfvo type="min"/>
        <cfvo type="percentile" val="50"/>
        <cfvo type="max"/>
        <color rgb="FFF8696B"/>
        <color rgb="FFFFEB84"/>
        <color rgb="FF63BE7B"/>
      </colorScale>
    </cfRule>
  </conditionalFormatting>
  <conditionalFormatting sqref="AE19">
    <cfRule type="colorScale" priority="11">
      <colorScale>
        <cfvo type="min"/>
        <cfvo type="percentile" val="50"/>
        <cfvo type="max"/>
        <color rgb="FFF8696B"/>
        <color rgb="FFFFEB84"/>
        <color rgb="FF63BE7B"/>
      </colorScale>
    </cfRule>
  </conditionalFormatting>
  <conditionalFormatting sqref="AH19">
    <cfRule type="colorScale" priority="9">
      <colorScale>
        <cfvo type="num" val="0"/>
        <cfvo type="num" val="3"/>
        <cfvo type="num" val="5"/>
        <color rgb="FFFF0000"/>
        <color rgb="FFFFFF00"/>
        <color rgb="FF00B050"/>
      </colorScale>
    </cfRule>
    <cfRule type="colorScale" priority="10">
      <colorScale>
        <cfvo type="min"/>
        <cfvo type="percentile" val="50"/>
        <cfvo type="max"/>
        <color rgb="FFF8696B"/>
        <color rgb="FFFFEB84"/>
        <color rgb="FF63BE7B"/>
      </colorScale>
    </cfRule>
  </conditionalFormatting>
  <conditionalFormatting sqref="AK19">
    <cfRule type="colorScale" priority="8">
      <colorScale>
        <cfvo type="num" val="0"/>
        <cfvo type="num" val="0.5"/>
        <cfvo type="num" val="1"/>
        <color rgb="FFFF0000"/>
        <color rgb="FFFFFF00"/>
        <color rgb="FF00B050"/>
      </colorScale>
    </cfRule>
  </conditionalFormatting>
  <conditionalFormatting sqref="BC1:BC10">
    <cfRule type="colorScale" priority="86">
      <colorScale>
        <cfvo type="min"/>
        <cfvo type="percentile" val="50"/>
        <cfvo type="max"/>
        <color rgb="FFF8696B"/>
        <color rgb="FFFFEB84"/>
        <color rgb="FF63BE7B"/>
      </colorScale>
    </cfRule>
  </conditionalFormatting>
  <conditionalFormatting sqref="BC1:BC10">
    <cfRule type="colorScale" priority="102">
      <colorScale>
        <cfvo type="num" val="0"/>
        <cfvo type="num" val="3"/>
        <cfvo type="num" val="5"/>
        <color rgb="FFFF0000"/>
        <color rgb="FFFFFF00"/>
        <color rgb="FF00B050"/>
      </colorScale>
    </cfRule>
    <cfRule type="colorScale" priority="103">
      <colorScale>
        <cfvo type="min"/>
        <cfvo type="percentile" val="50"/>
        <cfvo type="max"/>
        <color rgb="FFF8696B"/>
        <color rgb="FFFFEB84"/>
        <color rgb="FF63BE7B"/>
      </colorScale>
    </cfRule>
  </conditionalFormatting>
  <conditionalFormatting sqref="AW11:AW57">
    <cfRule type="colorScale" priority="7">
      <colorScale>
        <cfvo type="num" val="0"/>
        <cfvo type="num" val="0.5"/>
        <cfvo type="num" val="1"/>
        <color rgb="FFF8696B"/>
        <color rgb="FFFFEB84"/>
        <color rgb="FF63BE7B"/>
      </colorScale>
    </cfRule>
  </conditionalFormatting>
  <conditionalFormatting sqref="AZ11:AZ57">
    <cfRule type="colorScale" priority="6">
      <colorScale>
        <cfvo type="num" val="0"/>
        <cfvo type="num" val="0.5"/>
        <cfvo type="num" val="1"/>
        <color rgb="FFF8696B"/>
        <color rgb="FFFFEB84"/>
        <color rgb="FF63BE7B"/>
      </colorScale>
    </cfRule>
  </conditionalFormatting>
  <conditionalFormatting sqref="BC11:BE57">
    <cfRule type="colorScale" priority="5">
      <colorScale>
        <cfvo type="num" val="0"/>
        <cfvo type="num" val="2.5"/>
        <cfvo type="num" val="5"/>
        <color rgb="FFF8696B"/>
        <color rgb="FFFFEB84"/>
        <color rgb="FF63BE7B"/>
      </colorScale>
    </cfRule>
  </conditionalFormatting>
  <conditionalFormatting sqref="BF46">
    <cfRule type="colorScale" priority="2">
      <colorScale>
        <cfvo type="num" val="0"/>
        <cfvo type="num" val="7.5"/>
        <cfvo type="num" val="15"/>
        <color rgb="FFF8696B"/>
        <color rgb="FFFFEB84"/>
        <color rgb="FF63BE7B"/>
      </colorScale>
    </cfRule>
  </conditionalFormatting>
  <conditionalFormatting sqref="BU11:BU57">
    <cfRule type="colorScale" priority="1">
      <colorScale>
        <cfvo type="num" val="0"/>
        <cfvo type="num" val="7.5"/>
        <cfvo type="num" val="15"/>
        <color rgb="FFF8696B"/>
        <color rgb="FFFFEB84"/>
        <color rgb="FF63BE7B"/>
      </colorScale>
    </cfRule>
  </conditionalFormatting>
  <pageMargins left="0.7" right="0.7" top="0.75" bottom="0.75" header="0" footer="0"/>
  <pageSetup paperSize="9" orientation="portrait" r:id="rId1"/>
  <colBreaks count="2" manualBreakCount="2">
    <brk id="19" man="1"/>
    <brk id="1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6" sqref="B16"/>
    </sheetView>
  </sheetViews>
  <sheetFormatPr baseColWidth="10" defaultRowHeight="14.25" x14ac:dyDescent="0.2"/>
  <cols>
    <col min="1" max="1" width="30.625" customWidth="1"/>
    <col min="2" max="2" width="16" customWidth="1"/>
  </cols>
  <sheetData>
    <row r="1" spans="1:3" ht="15" x14ac:dyDescent="0.25">
      <c r="A1" s="27" t="s">
        <v>140</v>
      </c>
      <c r="B1" s="27" t="s">
        <v>141</v>
      </c>
      <c r="C1" s="28"/>
    </row>
    <row r="2" spans="1:3" ht="42.75" x14ac:dyDescent="0.2">
      <c r="A2" s="24" t="s">
        <v>76</v>
      </c>
      <c r="B2" s="25">
        <v>1.6400000000000001E-2</v>
      </c>
      <c r="C2" s="22"/>
    </row>
    <row r="3" spans="1:3" ht="28.5" x14ac:dyDescent="0.2">
      <c r="A3" s="24" t="s">
        <v>84</v>
      </c>
      <c r="B3" s="25">
        <v>3.6400000000000002E-2</v>
      </c>
      <c r="C3" s="22"/>
    </row>
    <row r="4" spans="1:3" ht="57" x14ac:dyDescent="0.2">
      <c r="A4" s="24" t="s">
        <v>86</v>
      </c>
      <c r="B4" s="25">
        <v>2.5999999999999999E-2</v>
      </c>
      <c r="C4" s="22"/>
    </row>
    <row r="5" spans="1:3" ht="42.75" x14ac:dyDescent="0.2">
      <c r="A5" s="24" t="s">
        <v>89</v>
      </c>
      <c r="B5" s="26">
        <v>0.02</v>
      </c>
      <c r="C5" s="22"/>
    </row>
    <row r="6" spans="1:3" ht="28.5" x14ac:dyDescent="0.2">
      <c r="A6" s="24" t="s">
        <v>95</v>
      </c>
      <c r="B6" s="25">
        <v>4.3700000000000003E-2</v>
      </c>
      <c r="C6" s="22"/>
    </row>
    <row r="7" spans="1:3" ht="28.5" x14ac:dyDescent="0.2">
      <c r="A7" s="24" t="s">
        <v>100</v>
      </c>
      <c r="B7" s="26">
        <v>0.02</v>
      </c>
      <c r="C7" s="22"/>
    </row>
    <row r="8" spans="1:3" ht="15" x14ac:dyDescent="0.2">
      <c r="A8" s="22"/>
      <c r="B8" s="29">
        <v>2.7099999999999999E-2</v>
      </c>
      <c r="C8"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workbookViewId="0">
      <selection activeCell="C4" sqref="C4"/>
    </sheetView>
  </sheetViews>
  <sheetFormatPr baseColWidth="10" defaultRowHeight="14.25" x14ac:dyDescent="0.2"/>
  <sheetData>
    <row r="2" spans="2:3" x14ac:dyDescent="0.2">
      <c r="B2">
        <v>5</v>
      </c>
      <c r="C2">
        <v>100</v>
      </c>
    </row>
    <row r="3" spans="2:3" x14ac:dyDescent="0.2">
      <c r="B3">
        <f>+(C3*B2)/C2</f>
        <v>1.8180000000000001</v>
      </c>
      <c r="C3" s="15">
        <v>36.36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25" customWidth="1"/>
    <col min="28" max="28" width="14.75" customWidth="1"/>
    <col min="29" max="29" width="16" customWidth="1"/>
    <col min="30" max="30" width="11.375" customWidth="1"/>
    <col min="31" max="33" width="10.125" customWidth="1"/>
    <col min="34" max="34" width="13.375" customWidth="1"/>
  </cols>
  <sheetData>
    <row r="1" spans="1:34" ht="16.5" customHeight="1" x14ac:dyDescent="0.2">
      <c r="A1" s="191"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1:34" ht="16.5" customHeight="1" x14ac:dyDescent="0.2">
      <c r="A2" s="194" t="s">
        <v>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row>
    <row r="3" spans="1:34" ht="16.5" customHeight="1" x14ac:dyDescent="0.2">
      <c r="A3" s="194" t="s">
        <v>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1:34" ht="16.5" customHeight="1" x14ac:dyDescent="0.3">
      <c r="A4" s="11"/>
      <c r="B4" s="11"/>
      <c r="C4" s="11"/>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6.5" customHeight="1" x14ac:dyDescent="0.2">
      <c r="A5" s="194" t="s">
        <v>71</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row>
    <row r="6" spans="1:34" ht="16.5" customHeight="1" x14ac:dyDescent="0.2">
      <c r="A6" s="194" t="s">
        <v>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row>
    <row r="7" spans="1:34" ht="16.5" customHeight="1" x14ac:dyDescent="0.2">
      <c r="A7" s="233" t="s">
        <v>72</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row>
    <row r="8" spans="1:34" ht="16.5" customHeight="1" x14ac:dyDescent="0.2">
      <c r="A8" s="11"/>
      <c r="B8" s="11"/>
      <c r="C8" s="1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195" t="s">
        <v>40</v>
      </c>
      <c r="B9" s="195" t="s">
        <v>32</v>
      </c>
      <c r="C9" s="195" t="s">
        <v>34</v>
      </c>
      <c r="D9" s="196" t="s">
        <v>5</v>
      </c>
      <c r="E9" s="196" t="s">
        <v>6</v>
      </c>
      <c r="F9" s="189" t="s">
        <v>7</v>
      </c>
      <c r="G9" s="196" t="s">
        <v>8</v>
      </c>
      <c r="H9" s="189" t="s">
        <v>9</v>
      </c>
      <c r="I9" s="189" t="s">
        <v>10</v>
      </c>
      <c r="J9" s="189" t="s">
        <v>11</v>
      </c>
      <c r="K9" s="197" t="s">
        <v>12</v>
      </c>
      <c r="L9" s="198"/>
      <c r="M9" s="198"/>
      <c r="N9" s="199"/>
      <c r="O9" s="197" t="s">
        <v>13</v>
      </c>
      <c r="P9" s="198"/>
      <c r="Q9" s="198"/>
      <c r="R9" s="198"/>
      <c r="S9" s="199"/>
      <c r="T9" s="197" t="s">
        <v>14</v>
      </c>
      <c r="U9" s="198"/>
      <c r="V9" s="198"/>
      <c r="W9" s="198"/>
      <c r="X9" s="199"/>
      <c r="Y9" s="200" t="s">
        <v>15</v>
      </c>
      <c r="Z9" s="198"/>
      <c r="AA9" s="198"/>
      <c r="AB9" s="198"/>
      <c r="AC9" s="198"/>
      <c r="AD9" s="199"/>
      <c r="AE9" s="189" t="s">
        <v>16</v>
      </c>
      <c r="AF9" s="189" t="s">
        <v>17</v>
      </c>
      <c r="AG9" s="189" t="s">
        <v>18</v>
      </c>
      <c r="AH9" s="189" t="s">
        <v>19</v>
      </c>
    </row>
    <row r="10" spans="1:34" ht="39" customHeight="1" x14ac:dyDescent="0.2">
      <c r="A10" s="190"/>
      <c r="B10" s="190"/>
      <c r="C10" s="190"/>
      <c r="D10" s="190"/>
      <c r="E10" s="190"/>
      <c r="F10" s="190"/>
      <c r="G10" s="190"/>
      <c r="H10" s="190"/>
      <c r="I10" s="190"/>
      <c r="J10" s="190"/>
      <c r="K10" s="4">
        <v>2020</v>
      </c>
      <c r="L10" s="4">
        <v>2021</v>
      </c>
      <c r="M10" s="4">
        <v>2022</v>
      </c>
      <c r="N10" s="4">
        <v>2023</v>
      </c>
      <c r="O10" s="4">
        <v>2020</v>
      </c>
      <c r="P10" s="4">
        <v>2021</v>
      </c>
      <c r="Q10" s="4">
        <v>2022</v>
      </c>
      <c r="R10" s="4">
        <v>2023</v>
      </c>
      <c r="S10" s="5" t="s">
        <v>20</v>
      </c>
      <c r="T10" s="4">
        <v>2020</v>
      </c>
      <c r="U10" s="4">
        <v>2021</v>
      </c>
      <c r="V10" s="4">
        <v>2022</v>
      </c>
      <c r="W10" s="4">
        <v>2023</v>
      </c>
      <c r="X10" s="5" t="s">
        <v>21</v>
      </c>
      <c r="Y10" s="6" t="s">
        <v>22</v>
      </c>
      <c r="Z10" s="6" t="s">
        <v>23</v>
      </c>
      <c r="AA10" s="6" t="s">
        <v>24</v>
      </c>
      <c r="AB10" s="6" t="s">
        <v>25</v>
      </c>
      <c r="AC10" s="6" t="s">
        <v>26</v>
      </c>
      <c r="AD10" s="6" t="s">
        <v>27</v>
      </c>
      <c r="AE10" s="190"/>
      <c r="AF10" s="190"/>
      <c r="AG10" s="190"/>
      <c r="AH10" s="190"/>
    </row>
    <row r="11" spans="1:34"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8"/>
      <c r="Z11" s="8"/>
      <c r="AA11" s="8"/>
      <c r="AB11" s="8"/>
      <c r="AC11" s="8"/>
      <c r="AD11" s="8"/>
      <c r="AE11" s="7"/>
      <c r="AF11" s="7"/>
      <c r="AG11" s="7"/>
      <c r="AH11" s="7"/>
    </row>
    <row r="12" spans="1:34"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8"/>
      <c r="Z12" s="8"/>
      <c r="AA12" s="8"/>
      <c r="AB12" s="8"/>
      <c r="AC12" s="8"/>
      <c r="AD12" s="8"/>
      <c r="AE12" s="7"/>
      <c r="AF12" s="7"/>
      <c r="AG12" s="7"/>
      <c r="AH12" s="7"/>
    </row>
    <row r="13" spans="1:34"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8"/>
      <c r="Z13" s="8"/>
      <c r="AA13" s="8"/>
      <c r="AB13" s="8"/>
      <c r="AC13" s="8"/>
      <c r="AD13" s="8"/>
      <c r="AE13" s="7"/>
      <c r="AF13" s="7"/>
      <c r="AG13" s="7"/>
      <c r="AH13" s="7"/>
    </row>
    <row r="14" spans="1:34"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8"/>
      <c r="Z14" s="8"/>
      <c r="AA14" s="8"/>
      <c r="AB14" s="8"/>
      <c r="AC14" s="8"/>
      <c r="AD14" s="8"/>
      <c r="AE14" s="7"/>
      <c r="AF14" s="7"/>
      <c r="AG14" s="7"/>
      <c r="AH14" s="7"/>
    </row>
    <row r="15" spans="1:34"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8"/>
      <c r="Z15" s="8"/>
      <c r="AA15" s="8"/>
      <c r="AB15" s="8"/>
      <c r="AC15" s="8"/>
      <c r="AD15" s="8"/>
      <c r="AE15" s="7"/>
      <c r="AF15" s="7"/>
      <c r="AG15" s="7"/>
      <c r="AH15" s="7"/>
    </row>
    <row r="16" spans="1:34"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8"/>
      <c r="Z16" s="8"/>
      <c r="AA16" s="8"/>
      <c r="AB16" s="8"/>
      <c r="AC16" s="8"/>
      <c r="AD16" s="8"/>
      <c r="AE16" s="7"/>
      <c r="AF16" s="7"/>
      <c r="AG16" s="7"/>
      <c r="AH16" s="7"/>
    </row>
    <row r="17" spans="1:34"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8"/>
      <c r="Z17" s="8"/>
      <c r="AA17" s="8"/>
      <c r="AB17" s="8"/>
      <c r="AC17" s="8"/>
      <c r="AD17" s="8"/>
      <c r="AE17" s="7"/>
      <c r="AF17" s="7"/>
      <c r="AG17" s="7"/>
      <c r="AH17" s="7"/>
    </row>
    <row r="18" spans="1:34"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8"/>
      <c r="Z18" s="8"/>
      <c r="AA18" s="8"/>
      <c r="AB18" s="8"/>
      <c r="AC18" s="8"/>
      <c r="AD18" s="8"/>
      <c r="AE18" s="7"/>
      <c r="AF18" s="7"/>
      <c r="AG18" s="7"/>
      <c r="AH18" s="7"/>
    </row>
    <row r="19" spans="1:34"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8"/>
      <c r="Z19" s="8"/>
      <c r="AA19" s="8"/>
      <c r="AB19" s="8"/>
      <c r="AC19" s="8"/>
      <c r="AD19" s="8"/>
      <c r="AE19" s="7"/>
      <c r="AF19" s="7"/>
      <c r="AG19" s="7"/>
      <c r="AH19" s="7"/>
    </row>
    <row r="20" spans="1:34"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8"/>
      <c r="Z20" s="8"/>
      <c r="AA20" s="8"/>
      <c r="AB20" s="8"/>
      <c r="AC20" s="8"/>
      <c r="AD20" s="8"/>
      <c r="AE20" s="7"/>
      <c r="AF20" s="7"/>
      <c r="AG20" s="7"/>
      <c r="AH20" s="7"/>
    </row>
    <row r="21" spans="1:34"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8"/>
      <c r="Z21" s="8"/>
      <c r="AA21" s="8"/>
      <c r="AB21" s="8"/>
      <c r="AC21" s="8"/>
      <c r="AD21" s="8"/>
      <c r="AE21" s="7"/>
      <c r="AF21" s="7"/>
      <c r="AG21" s="7"/>
      <c r="AH21" s="7"/>
    </row>
    <row r="22" spans="1:34"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8"/>
      <c r="Z22" s="8"/>
      <c r="AA22" s="8"/>
      <c r="AB22" s="8"/>
      <c r="AC22" s="8"/>
      <c r="AD22" s="8"/>
      <c r="AE22" s="7"/>
      <c r="AF22" s="7"/>
      <c r="AG22" s="7"/>
      <c r="AH22" s="7"/>
    </row>
    <row r="23" spans="1:34"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8"/>
      <c r="Z23" s="8"/>
      <c r="AA23" s="8"/>
      <c r="AB23" s="8"/>
      <c r="AC23" s="8"/>
      <c r="AD23" s="8"/>
      <c r="AE23" s="7"/>
      <c r="AF23" s="7"/>
      <c r="AG23" s="7"/>
      <c r="AH23" s="7"/>
    </row>
    <row r="24" spans="1:34"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8"/>
      <c r="Z24" s="8"/>
      <c r="AA24" s="8"/>
      <c r="AB24" s="8"/>
      <c r="AC24" s="8"/>
      <c r="AD24" s="8"/>
      <c r="AE24" s="7"/>
      <c r="AF24" s="7"/>
      <c r="AG24" s="7"/>
      <c r="AH24" s="7"/>
    </row>
    <row r="25" spans="1:34"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8"/>
      <c r="Z25" s="8"/>
      <c r="AA25" s="8"/>
      <c r="AB25" s="8"/>
      <c r="AC25" s="8"/>
      <c r="AD25" s="8"/>
      <c r="AE25" s="7"/>
      <c r="AF25" s="7"/>
      <c r="AG25" s="7"/>
      <c r="AH25" s="7"/>
    </row>
    <row r="26" spans="1:34"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8"/>
      <c r="Z26" s="8"/>
      <c r="AA26" s="8"/>
      <c r="AB26" s="8"/>
      <c r="AC26" s="8"/>
      <c r="AD26" s="8"/>
      <c r="AE26" s="7"/>
      <c r="AF26" s="7"/>
      <c r="AG26" s="7"/>
      <c r="AH26" s="7"/>
    </row>
    <row r="27" spans="1:34"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8"/>
      <c r="Z27" s="8"/>
      <c r="AA27" s="8"/>
      <c r="AB27" s="8"/>
      <c r="AC27" s="8"/>
      <c r="AD27" s="8"/>
      <c r="AE27" s="7"/>
      <c r="AF27" s="7"/>
      <c r="AG27" s="7"/>
      <c r="AH27" s="7"/>
    </row>
    <row r="28" spans="1:34"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8"/>
      <c r="Z28" s="8"/>
      <c r="AA28" s="8"/>
      <c r="AB28" s="8"/>
      <c r="AC28" s="8"/>
      <c r="AD28" s="8"/>
      <c r="AE28" s="7"/>
      <c r="AF28" s="7"/>
      <c r="AG28" s="7"/>
      <c r="AH28" s="7"/>
    </row>
    <row r="29" spans="1:34"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8"/>
      <c r="Z29" s="8"/>
      <c r="AA29" s="8"/>
      <c r="AB29" s="8"/>
      <c r="AC29" s="8"/>
      <c r="AD29" s="8"/>
      <c r="AE29" s="7"/>
      <c r="AF29" s="7"/>
      <c r="AG29" s="7"/>
      <c r="AH29" s="7"/>
    </row>
    <row r="30" spans="1:34"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8"/>
      <c r="Z30" s="8"/>
      <c r="AA30" s="8"/>
      <c r="AB30" s="8"/>
      <c r="AC30" s="8"/>
      <c r="AD30" s="8"/>
      <c r="AE30" s="7"/>
      <c r="AF30" s="7"/>
      <c r="AG30" s="7"/>
      <c r="AH30" s="7"/>
    </row>
    <row r="31" spans="1:34"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8"/>
      <c r="Z31" s="8"/>
      <c r="AA31" s="8"/>
      <c r="AB31" s="8"/>
      <c r="AC31" s="8"/>
      <c r="AD31" s="8"/>
      <c r="AE31" s="7"/>
      <c r="AF31" s="7"/>
      <c r="AG31" s="7"/>
      <c r="AH31" s="7"/>
    </row>
    <row r="32" spans="1:34" ht="16.5" customHeight="1" x14ac:dyDescent="0.3">
      <c r="A32" s="9"/>
      <c r="B32" s="9"/>
      <c r="C32" s="9"/>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9"/>
      <c r="B33" s="9"/>
      <c r="C33" s="9"/>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9"/>
      <c r="B34" s="9"/>
      <c r="C34" s="9"/>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9"/>
      <c r="B35" s="9"/>
      <c r="C35" s="9"/>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9"/>
      <c r="B36" s="9"/>
      <c r="C36" s="9"/>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9"/>
      <c r="B37" s="9"/>
      <c r="C37" s="9"/>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9"/>
      <c r="B38" s="9"/>
      <c r="C38" s="9"/>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9"/>
      <c r="B39" s="9"/>
      <c r="C39" s="9"/>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9"/>
      <c r="B40" s="9"/>
      <c r="C40" s="9"/>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9"/>
      <c r="B41" s="9"/>
      <c r="C41" s="9"/>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9"/>
      <c r="B42" s="9"/>
      <c r="C42" s="9"/>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9"/>
      <c r="B43" s="9"/>
      <c r="C43" s="9"/>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9"/>
      <c r="B44" s="9"/>
      <c r="C44" s="9"/>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9"/>
      <c r="B45" s="9"/>
      <c r="C45" s="9"/>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9"/>
      <c r="B46" s="9"/>
      <c r="C46" s="9"/>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9"/>
      <c r="B47" s="9"/>
      <c r="C47" s="9"/>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9"/>
      <c r="B48" s="9"/>
      <c r="C48" s="9"/>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9"/>
      <c r="B49" s="9"/>
      <c r="C49" s="9"/>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9"/>
      <c r="B50" s="9"/>
      <c r="C50" s="9"/>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9"/>
      <c r="B51" s="9"/>
      <c r="C51" s="9"/>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9"/>
      <c r="B52" s="9"/>
      <c r="C52" s="9"/>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9"/>
      <c r="B53" s="9"/>
      <c r="C53" s="9"/>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9"/>
      <c r="B54" s="9"/>
      <c r="C54" s="9"/>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9"/>
      <c r="B55" s="9"/>
      <c r="C55" s="9"/>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9"/>
      <c r="B56" s="9"/>
      <c r="C56" s="9"/>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9"/>
      <c r="B57" s="9"/>
      <c r="C57" s="9"/>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9"/>
      <c r="B58" s="9"/>
      <c r="C58" s="9"/>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9"/>
      <c r="B59" s="9"/>
      <c r="C59" s="9"/>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9"/>
      <c r="B60" s="9"/>
      <c r="C60" s="9"/>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9"/>
      <c r="B61" s="9"/>
      <c r="C61" s="9"/>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9"/>
      <c r="B62" s="9"/>
      <c r="C62" s="9"/>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9"/>
      <c r="B63" s="9"/>
      <c r="C63" s="9"/>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9"/>
      <c r="B64" s="9"/>
      <c r="C64" s="9"/>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9"/>
      <c r="B65" s="9"/>
      <c r="C65" s="9"/>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9"/>
      <c r="B66" s="9"/>
      <c r="C66" s="9"/>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9"/>
      <c r="B67" s="9"/>
      <c r="C67" s="9"/>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9"/>
      <c r="B68" s="9"/>
      <c r="C68" s="9"/>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9"/>
      <c r="B69" s="9"/>
      <c r="C69" s="9"/>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9"/>
      <c r="B70" s="9"/>
      <c r="C70" s="9"/>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9"/>
      <c r="B71" s="9"/>
      <c r="C71" s="9"/>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9"/>
      <c r="B72" s="9"/>
      <c r="C72" s="9"/>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9"/>
      <c r="B73" s="9"/>
      <c r="C73" s="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9"/>
      <c r="B74" s="9"/>
      <c r="C74" s="9"/>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9"/>
      <c r="B75" s="9"/>
      <c r="C75" s="9"/>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9"/>
      <c r="B76" s="9"/>
      <c r="C76" s="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9"/>
      <c r="B77" s="9"/>
      <c r="C77" s="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9"/>
      <c r="B78" s="9"/>
      <c r="C78" s="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9"/>
      <c r="B79" s="9"/>
      <c r="C79" s="9"/>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9"/>
      <c r="B80" s="9"/>
      <c r="C80" s="9"/>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9"/>
      <c r="B81" s="9"/>
      <c r="C81" s="9"/>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9"/>
      <c r="B82" s="9"/>
      <c r="C82" s="9"/>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9"/>
      <c r="B83" s="9"/>
      <c r="C83" s="9"/>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9"/>
      <c r="B84" s="9"/>
      <c r="C84" s="9"/>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9"/>
      <c r="B85" s="9"/>
      <c r="C85" s="9"/>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9"/>
      <c r="B86" s="9"/>
      <c r="C86" s="9"/>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9"/>
      <c r="B87" s="9"/>
      <c r="C87" s="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9"/>
      <c r="B88" s="9"/>
      <c r="C88" s="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9"/>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9"/>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9"/>
      <c r="B91" s="9"/>
      <c r="C91" s="9"/>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9"/>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9"/>
      <c r="B93" s="9"/>
      <c r="C93" s="9"/>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9"/>
      <c r="B94" s="9"/>
      <c r="C94" s="9"/>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9"/>
      <c r="B95" s="9"/>
      <c r="C95" s="9"/>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9"/>
      <c r="B96" s="9"/>
      <c r="C96" s="9"/>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9"/>
      <c r="B97" s="9"/>
      <c r="C97" s="9"/>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9"/>
      <c r="B98" s="9"/>
      <c r="C98" s="9"/>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9"/>
      <c r="B99" s="9"/>
      <c r="C99" s="9"/>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9"/>
      <c r="B100" s="9"/>
      <c r="C100" s="9"/>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9"/>
      <c r="B101" s="9"/>
      <c r="C101" s="9"/>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9"/>
      <c r="B102" s="9"/>
      <c r="C102" s="9"/>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9"/>
      <c r="B103" s="9"/>
      <c r="C103" s="9"/>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9"/>
      <c r="B104" s="9"/>
      <c r="C104" s="9"/>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9"/>
      <c r="B105" s="9"/>
      <c r="C105" s="9"/>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9"/>
      <c r="B106" s="9"/>
      <c r="C106" s="9"/>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9"/>
      <c r="B107" s="9"/>
      <c r="C107" s="9"/>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9"/>
      <c r="B108" s="9"/>
      <c r="C108" s="9"/>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9"/>
      <c r="B109" s="9"/>
      <c r="C109" s="9"/>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9"/>
      <c r="B110" s="9"/>
      <c r="C110" s="9"/>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9"/>
      <c r="B111" s="9"/>
      <c r="C111" s="9"/>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9"/>
      <c r="B112" s="9"/>
      <c r="C112" s="9"/>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9"/>
      <c r="B113" s="9"/>
      <c r="C113" s="9"/>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9"/>
      <c r="B114" s="9"/>
      <c r="C114" s="9"/>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9"/>
      <c r="B115" s="9"/>
      <c r="C115" s="9"/>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9"/>
      <c r="B116" s="9"/>
      <c r="C116" s="9"/>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9"/>
      <c r="B117" s="9"/>
      <c r="C117" s="9"/>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9"/>
      <c r="B118" s="9"/>
      <c r="C118" s="9"/>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9"/>
      <c r="B119" s="9"/>
      <c r="C119" s="9"/>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9"/>
      <c r="B120" s="9"/>
      <c r="C120" s="9"/>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9"/>
      <c r="B121" s="9"/>
      <c r="C121" s="9"/>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9"/>
      <c r="B122" s="9"/>
      <c r="C122" s="9"/>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9"/>
      <c r="B123" s="9"/>
      <c r="C123" s="9"/>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9"/>
      <c r="B124" s="9"/>
      <c r="C124" s="9"/>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9"/>
      <c r="B125" s="9"/>
      <c r="C125" s="9"/>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9"/>
      <c r="B126" s="9"/>
      <c r="C126" s="9"/>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9"/>
      <c r="B127" s="9"/>
      <c r="C127" s="9"/>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9"/>
      <c r="B128" s="9"/>
      <c r="C128" s="9"/>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9"/>
      <c r="B129" s="9"/>
      <c r="C129" s="9"/>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9"/>
      <c r="B130" s="9"/>
      <c r="C130" s="9"/>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9"/>
      <c r="B131" s="9"/>
      <c r="C131" s="9"/>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9"/>
      <c r="B132" s="9"/>
      <c r="C132" s="9"/>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9"/>
      <c r="B133" s="9"/>
      <c r="C133" s="9"/>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9"/>
      <c r="B134" s="9"/>
      <c r="C134" s="9"/>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9"/>
      <c r="B135" s="9"/>
      <c r="C135" s="9"/>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9"/>
      <c r="B136" s="9"/>
      <c r="C136" s="9"/>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9"/>
      <c r="B137" s="9"/>
      <c r="C137" s="9"/>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9"/>
      <c r="B138" s="9"/>
      <c r="C138" s="9"/>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9"/>
      <c r="B139" s="9"/>
      <c r="C139" s="9"/>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9"/>
      <c r="B140" s="9"/>
      <c r="C140" s="9"/>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9"/>
      <c r="B141" s="9"/>
      <c r="C141" s="9"/>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9"/>
      <c r="B142" s="9"/>
      <c r="C142" s="9"/>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9"/>
      <c r="B143" s="9"/>
      <c r="C143" s="9"/>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9"/>
      <c r="B144" s="9"/>
      <c r="C144" s="9"/>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9"/>
      <c r="B145" s="9"/>
      <c r="C145" s="9"/>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9"/>
      <c r="B146" s="9"/>
      <c r="C146" s="9"/>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9"/>
      <c r="B147" s="9"/>
      <c r="C147" s="9"/>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9"/>
      <c r="B148" s="9"/>
      <c r="C148" s="9"/>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9"/>
      <c r="B149" s="9"/>
      <c r="C149" s="9"/>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9"/>
      <c r="B150" s="9"/>
      <c r="C150" s="9"/>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9"/>
      <c r="B151" s="9"/>
      <c r="C151" s="9"/>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9"/>
      <c r="B152" s="9"/>
      <c r="C152" s="9"/>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9"/>
      <c r="B153" s="9"/>
      <c r="C153" s="9"/>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9"/>
      <c r="B154" s="9"/>
      <c r="C154" s="9"/>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9"/>
      <c r="B155" s="9"/>
      <c r="C155" s="9"/>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9"/>
      <c r="B156" s="9"/>
      <c r="C156" s="9"/>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9"/>
      <c r="B157" s="9"/>
      <c r="C157" s="9"/>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9"/>
      <c r="B158" s="9"/>
      <c r="C158" s="9"/>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9"/>
      <c r="B159" s="9"/>
      <c r="C159" s="9"/>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9"/>
      <c r="B160" s="9"/>
      <c r="C160" s="9"/>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9"/>
      <c r="B161" s="9"/>
      <c r="C161" s="9"/>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9"/>
      <c r="B162" s="9"/>
      <c r="C162" s="9"/>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9"/>
      <c r="B163" s="9"/>
      <c r="C163" s="9"/>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9"/>
      <c r="B164" s="9"/>
      <c r="C164" s="9"/>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9"/>
      <c r="B165" s="9"/>
      <c r="C165" s="9"/>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9"/>
      <c r="B166" s="9"/>
      <c r="C166" s="9"/>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9"/>
      <c r="B167" s="9"/>
      <c r="C167" s="9"/>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9"/>
      <c r="B168" s="9"/>
      <c r="C168" s="9"/>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9"/>
      <c r="B169" s="9"/>
      <c r="C169" s="9"/>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9"/>
      <c r="B170" s="9"/>
      <c r="C170" s="9"/>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9"/>
      <c r="B171" s="9"/>
      <c r="C171" s="9"/>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9"/>
      <c r="B172" s="9"/>
      <c r="C172" s="9"/>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9"/>
      <c r="B173" s="9"/>
      <c r="C173" s="9"/>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9"/>
      <c r="B174" s="9"/>
      <c r="C174" s="9"/>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9"/>
      <c r="B175" s="9"/>
      <c r="C175" s="9"/>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9"/>
      <c r="B176" s="9"/>
      <c r="C176" s="9"/>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9"/>
      <c r="B177" s="9"/>
      <c r="C177" s="9"/>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9"/>
      <c r="B178" s="9"/>
      <c r="C178" s="9"/>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9"/>
      <c r="B179" s="9"/>
      <c r="C179" s="9"/>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9"/>
      <c r="B180" s="9"/>
      <c r="C180" s="9"/>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9"/>
      <c r="B181" s="9"/>
      <c r="C181" s="9"/>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9"/>
      <c r="B182" s="9"/>
      <c r="C182" s="9"/>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9"/>
      <c r="B183" s="9"/>
      <c r="C183" s="9"/>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9"/>
      <c r="B184" s="9"/>
      <c r="C184" s="9"/>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9"/>
      <c r="B185" s="9"/>
      <c r="C185" s="9"/>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9"/>
      <c r="B186" s="9"/>
      <c r="C186" s="9"/>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9"/>
      <c r="B187" s="9"/>
      <c r="C187" s="9"/>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9"/>
      <c r="B188" s="9"/>
      <c r="C188" s="9"/>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9"/>
      <c r="B189" s="9"/>
      <c r="C189" s="9"/>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9"/>
      <c r="B190" s="9"/>
      <c r="C190" s="9"/>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9"/>
      <c r="B191" s="9"/>
      <c r="C191" s="9"/>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9"/>
      <c r="B192" s="9"/>
      <c r="C192" s="9"/>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9"/>
      <c r="B193" s="9"/>
      <c r="C193" s="9"/>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9"/>
      <c r="B194" s="9"/>
      <c r="C194" s="9"/>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9"/>
      <c r="B195" s="9"/>
      <c r="C195" s="9"/>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9"/>
      <c r="B196" s="9"/>
      <c r="C196" s="9"/>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9"/>
      <c r="B197" s="9"/>
      <c r="C197" s="9"/>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9"/>
      <c r="B198" s="9"/>
      <c r="C198" s="9"/>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9"/>
      <c r="B199" s="9"/>
      <c r="C199" s="9"/>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9"/>
      <c r="B200" s="9"/>
      <c r="C200" s="9"/>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9"/>
      <c r="B201" s="9"/>
      <c r="C201" s="9"/>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9"/>
      <c r="B202" s="9"/>
      <c r="C202" s="9"/>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9"/>
      <c r="B203" s="9"/>
      <c r="C203" s="9"/>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9"/>
      <c r="B204" s="9"/>
      <c r="C204" s="9"/>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9"/>
      <c r="B205" s="9"/>
      <c r="C205" s="9"/>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9"/>
      <c r="B206" s="9"/>
      <c r="C206" s="9"/>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9"/>
      <c r="B207" s="9"/>
      <c r="C207" s="9"/>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9"/>
      <c r="B208" s="9"/>
      <c r="C208" s="9"/>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9"/>
      <c r="B209" s="9"/>
      <c r="C209" s="9"/>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9"/>
      <c r="B210" s="9"/>
      <c r="C210" s="9"/>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9"/>
      <c r="B211" s="9"/>
      <c r="C211" s="9"/>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9"/>
      <c r="B212" s="9"/>
      <c r="C212" s="9"/>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9"/>
      <c r="B213" s="9"/>
      <c r="C213" s="9"/>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9"/>
      <c r="B214" s="9"/>
      <c r="C214" s="9"/>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9"/>
      <c r="B215" s="9"/>
      <c r="C215" s="9"/>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9"/>
      <c r="B216" s="9"/>
      <c r="C216" s="9"/>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9"/>
      <c r="B217" s="9"/>
      <c r="C217" s="9"/>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9"/>
      <c r="B218" s="9"/>
      <c r="C218" s="9"/>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9"/>
      <c r="B219" s="9"/>
      <c r="C219" s="9"/>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9"/>
      <c r="B220" s="9"/>
      <c r="C220" s="9"/>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9"/>
      <c r="B221" s="9"/>
      <c r="C221" s="9"/>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9"/>
      <c r="B222" s="9"/>
      <c r="C222" s="9"/>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9"/>
      <c r="B223" s="9"/>
      <c r="C223" s="9"/>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9"/>
      <c r="B224" s="9"/>
      <c r="C224" s="9"/>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9"/>
      <c r="B225" s="9"/>
      <c r="C225" s="9"/>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9"/>
      <c r="B226" s="9"/>
      <c r="C226" s="9"/>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9"/>
      <c r="B227" s="9"/>
      <c r="C227" s="9"/>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9"/>
      <c r="B228" s="9"/>
      <c r="C228" s="9"/>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9"/>
      <c r="B229" s="9"/>
      <c r="C229" s="9"/>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9"/>
      <c r="B230" s="9"/>
      <c r="C230" s="9"/>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9"/>
      <c r="B231" s="9"/>
      <c r="C231" s="9"/>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9"/>
      <c r="B232" s="9"/>
      <c r="C232" s="9"/>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9"/>
      <c r="B233" s="9"/>
      <c r="C233" s="9"/>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9"/>
      <c r="B234" s="9"/>
      <c r="C234" s="9"/>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9"/>
      <c r="B235" s="9"/>
      <c r="C235" s="9"/>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9"/>
      <c r="B236" s="9"/>
      <c r="C236" s="9"/>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9"/>
      <c r="B237" s="9"/>
      <c r="C237" s="9"/>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9"/>
      <c r="B238" s="9"/>
      <c r="C238" s="9"/>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9"/>
      <c r="B239" s="9"/>
      <c r="C239" s="9"/>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9"/>
      <c r="B240" s="9"/>
      <c r="C240" s="9"/>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9"/>
      <c r="B241" s="9"/>
      <c r="C241" s="9"/>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9"/>
      <c r="B242" s="9"/>
      <c r="C242" s="9"/>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9"/>
      <c r="B243" s="9"/>
      <c r="C243" s="9"/>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9"/>
      <c r="B244" s="9"/>
      <c r="C244" s="9"/>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9"/>
      <c r="B245" s="9"/>
      <c r="C245" s="9"/>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9"/>
      <c r="B246" s="9"/>
      <c r="C246" s="9"/>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9"/>
      <c r="B247" s="9"/>
      <c r="C247" s="9"/>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9"/>
      <c r="B248" s="9"/>
      <c r="C248" s="9"/>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9"/>
      <c r="B249" s="9"/>
      <c r="C249" s="9"/>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9"/>
      <c r="B250" s="9"/>
      <c r="C250" s="9"/>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9"/>
      <c r="B251" s="9"/>
      <c r="C251" s="9"/>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9"/>
      <c r="B252" s="9"/>
      <c r="C252" s="9"/>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9"/>
      <c r="B253" s="9"/>
      <c r="C253" s="9"/>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9"/>
      <c r="B254" s="9"/>
      <c r="C254" s="9"/>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9"/>
      <c r="B255" s="9"/>
      <c r="C255" s="9"/>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9"/>
      <c r="B256" s="9"/>
      <c r="C256" s="9"/>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9"/>
      <c r="B257" s="9"/>
      <c r="C257" s="9"/>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9"/>
      <c r="B258" s="9"/>
      <c r="C258" s="9"/>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9"/>
      <c r="B259" s="9"/>
      <c r="C259" s="9"/>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9"/>
      <c r="B260" s="9"/>
      <c r="C260" s="9"/>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9"/>
      <c r="B261" s="9"/>
      <c r="C261" s="9"/>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9"/>
      <c r="B262" s="9"/>
      <c r="C262" s="9"/>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9"/>
      <c r="B263" s="9"/>
      <c r="C263" s="9"/>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9"/>
      <c r="B264" s="9"/>
      <c r="C264" s="9"/>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9"/>
      <c r="B265" s="9"/>
      <c r="C265" s="9"/>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9"/>
      <c r="B266" s="9"/>
      <c r="C266" s="9"/>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9"/>
      <c r="B267" s="9"/>
      <c r="C267" s="9"/>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9"/>
      <c r="B268" s="9"/>
      <c r="C268" s="9"/>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9"/>
      <c r="B269" s="9"/>
      <c r="C269" s="9"/>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9"/>
      <c r="B270" s="9"/>
      <c r="C270" s="9"/>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9"/>
      <c r="B271" s="9"/>
      <c r="C271" s="9"/>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9"/>
      <c r="B272" s="9"/>
      <c r="C272" s="9"/>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9"/>
      <c r="B273" s="9"/>
      <c r="C273" s="9"/>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9"/>
      <c r="B274" s="9"/>
      <c r="C274" s="9"/>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9"/>
      <c r="B275" s="9"/>
      <c r="C275" s="9"/>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9"/>
      <c r="B276" s="9"/>
      <c r="C276" s="9"/>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9"/>
      <c r="B277" s="9"/>
      <c r="C277" s="9"/>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9"/>
      <c r="B278" s="9"/>
      <c r="C278" s="9"/>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9"/>
      <c r="B279" s="9"/>
      <c r="C279" s="9"/>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9"/>
      <c r="B280" s="9"/>
      <c r="C280" s="9"/>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9"/>
      <c r="B281" s="9"/>
      <c r="C281" s="9"/>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9"/>
      <c r="B282" s="9"/>
      <c r="C282" s="9"/>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9"/>
      <c r="B283" s="9"/>
      <c r="C283" s="9"/>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9"/>
      <c r="B284" s="9"/>
      <c r="C284" s="9"/>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9"/>
      <c r="B285" s="9"/>
      <c r="C285" s="9"/>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9"/>
      <c r="B286" s="9"/>
      <c r="C286" s="9"/>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9"/>
      <c r="B287" s="9"/>
      <c r="C287" s="9"/>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9"/>
      <c r="B288" s="9"/>
      <c r="C288" s="9"/>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9"/>
      <c r="B289" s="9"/>
      <c r="C289" s="9"/>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9"/>
      <c r="B290" s="9"/>
      <c r="C290" s="9"/>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9"/>
      <c r="B291" s="9"/>
      <c r="C291" s="9"/>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9"/>
      <c r="B292" s="9"/>
      <c r="C292" s="9"/>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9"/>
      <c r="B293" s="9"/>
      <c r="C293" s="9"/>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9"/>
      <c r="B294" s="9"/>
      <c r="C294" s="9"/>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9"/>
      <c r="B295" s="9"/>
      <c r="C295" s="9"/>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9"/>
      <c r="B296" s="9"/>
      <c r="C296" s="9"/>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9"/>
      <c r="B297" s="9"/>
      <c r="C297" s="9"/>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9"/>
      <c r="B298" s="9"/>
      <c r="C298" s="9"/>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9"/>
      <c r="B299" s="9"/>
      <c r="C299" s="9"/>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9"/>
      <c r="B300" s="9"/>
      <c r="C300" s="9"/>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9"/>
      <c r="B301" s="9"/>
      <c r="C301" s="9"/>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9"/>
      <c r="B302" s="9"/>
      <c r="C302" s="9"/>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9"/>
      <c r="B303" s="9"/>
      <c r="C303" s="9"/>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9"/>
      <c r="B304" s="9"/>
      <c r="C304" s="9"/>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9"/>
      <c r="B305" s="9"/>
      <c r="C305" s="9"/>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9"/>
      <c r="B306" s="9"/>
      <c r="C306" s="9"/>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9"/>
      <c r="B307" s="9"/>
      <c r="C307" s="9"/>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9"/>
      <c r="B308" s="9"/>
      <c r="C308" s="9"/>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9"/>
      <c r="B309" s="9"/>
      <c r="C309" s="9"/>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9"/>
      <c r="B310" s="9"/>
      <c r="C310" s="9"/>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9"/>
      <c r="B311" s="9"/>
      <c r="C311" s="9"/>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9"/>
      <c r="B312" s="9"/>
      <c r="C312" s="9"/>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9"/>
      <c r="B313" s="9"/>
      <c r="C313" s="9"/>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9"/>
      <c r="B314" s="9"/>
      <c r="C314" s="9"/>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9"/>
      <c r="B315" s="9"/>
      <c r="C315" s="9"/>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9"/>
      <c r="B316" s="9"/>
      <c r="C316" s="9"/>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9"/>
      <c r="B317" s="9"/>
      <c r="C317" s="9"/>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9"/>
      <c r="B318" s="9"/>
      <c r="C318" s="9"/>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9"/>
      <c r="B319" s="9"/>
      <c r="C319" s="9"/>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9"/>
      <c r="B320" s="9"/>
      <c r="C320" s="9"/>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9"/>
      <c r="B321" s="9"/>
      <c r="C321" s="9"/>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9"/>
      <c r="B322" s="9"/>
      <c r="C322" s="9"/>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9"/>
      <c r="B323" s="9"/>
      <c r="C323" s="9"/>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9"/>
      <c r="B324" s="9"/>
      <c r="C324" s="9"/>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9"/>
      <c r="B325" s="9"/>
      <c r="C325" s="9"/>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9"/>
      <c r="B326" s="9"/>
      <c r="C326" s="9"/>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9"/>
      <c r="B327" s="9"/>
      <c r="C327" s="9"/>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9"/>
      <c r="B328" s="9"/>
      <c r="C328" s="9"/>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9"/>
      <c r="B329" s="9"/>
      <c r="C329" s="9"/>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9"/>
      <c r="B330" s="9"/>
      <c r="C330" s="9"/>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9"/>
      <c r="B331" s="9"/>
      <c r="C331" s="9"/>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9"/>
      <c r="B332" s="9"/>
      <c r="C332" s="9"/>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9"/>
      <c r="B333" s="9"/>
      <c r="C333" s="9"/>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9"/>
      <c r="B334" s="9"/>
      <c r="C334" s="9"/>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9"/>
      <c r="B335" s="9"/>
      <c r="C335" s="9"/>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9"/>
      <c r="B336" s="9"/>
      <c r="C336" s="9"/>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9"/>
      <c r="B337" s="9"/>
      <c r="C337" s="9"/>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9"/>
      <c r="B338" s="9"/>
      <c r="C338" s="9"/>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9"/>
      <c r="B339" s="9"/>
      <c r="C339" s="9"/>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9"/>
      <c r="B340" s="9"/>
      <c r="C340" s="9"/>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9"/>
      <c r="B341" s="9"/>
      <c r="C341" s="9"/>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9"/>
      <c r="B342" s="9"/>
      <c r="C342" s="9"/>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9"/>
      <c r="B343" s="9"/>
      <c r="C343" s="9"/>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9"/>
      <c r="B344" s="9"/>
      <c r="C344" s="9"/>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9"/>
      <c r="B345" s="9"/>
      <c r="C345" s="9"/>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9"/>
      <c r="B346" s="9"/>
      <c r="C346" s="9"/>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9"/>
      <c r="B347" s="9"/>
      <c r="C347" s="9"/>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9"/>
      <c r="B348" s="9"/>
      <c r="C348" s="9"/>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9"/>
      <c r="B349" s="9"/>
      <c r="C349" s="9"/>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9"/>
      <c r="B350" s="9"/>
      <c r="C350" s="9"/>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9"/>
      <c r="B351" s="9"/>
      <c r="C351" s="9"/>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9"/>
      <c r="B352" s="9"/>
      <c r="C352" s="9"/>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9"/>
      <c r="B353" s="9"/>
      <c r="C353" s="9"/>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9"/>
      <c r="B354" s="9"/>
      <c r="C354" s="9"/>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9"/>
      <c r="B355" s="9"/>
      <c r="C355" s="9"/>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9"/>
      <c r="B356" s="9"/>
      <c r="C356" s="9"/>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9"/>
      <c r="B357" s="9"/>
      <c r="C357" s="9"/>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9"/>
      <c r="B358" s="9"/>
      <c r="C358" s="9"/>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9"/>
      <c r="B359" s="9"/>
      <c r="C359" s="9"/>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9"/>
      <c r="B360" s="9"/>
      <c r="C360" s="9"/>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9"/>
      <c r="B361" s="9"/>
      <c r="C361" s="9"/>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9"/>
      <c r="B362" s="9"/>
      <c r="C362" s="9"/>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9"/>
      <c r="B363" s="9"/>
      <c r="C363" s="9"/>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9"/>
      <c r="B364" s="9"/>
      <c r="C364" s="9"/>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9"/>
      <c r="B365" s="9"/>
      <c r="C365" s="9"/>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9"/>
      <c r="B366" s="9"/>
      <c r="C366" s="9"/>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9"/>
      <c r="B367" s="9"/>
      <c r="C367" s="9"/>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9"/>
      <c r="B368" s="9"/>
      <c r="C368" s="9"/>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9"/>
      <c r="B369" s="9"/>
      <c r="C369" s="9"/>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9"/>
      <c r="B370" s="9"/>
      <c r="C370" s="9"/>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9"/>
      <c r="B371" s="9"/>
      <c r="C371" s="9"/>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9"/>
      <c r="B372" s="9"/>
      <c r="C372" s="9"/>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9"/>
      <c r="B373" s="9"/>
      <c r="C373" s="9"/>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9"/>
      <c r="B374" s="9"/>
      <c r="C374" s="9"/>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9"/>
      <c r="B375" s="9"/>
      <c r="C375" s="9"/>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9"/>
      <c r="B376" s="9"/>
      <c r="C376" s="9"/>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9"/>
      <c r="B377" s="9"/>
      <c r="C377" s="9"/>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9"/>
      <c r="B378" s="9"/>
      <c r="C378" s="9"/>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9"/>
      <c r="B379" s="9"/>
      <c r="C379" s="9"/>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9"/>
      <c r="B380" s="9"/>
      <c r="C380" s="9"/>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9"/>
      <c r="B381" s="9"/>
      <c r="C381" s="9"/>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9"/>
      <c r="B382" s="9"/>
      <c r="C382" s="9"/>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9"/>
      <c r="B383" s="9"/>
      <c r="C383" s="9"/>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9"/>
      <c r="B384" s="9"/>
      <c r="C384" s="9"/>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9"/>
      <c r="B385" s="9"/>
      <c r="C385" s="9"/>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9"/>
      <c r="B386" s="9"/>
      <c r="C386" s="9"/>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9"/>
      <c r="B387" s="9"/>
      <c r="C387" s="9"/>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9"/>
      <c r="B388" s="9"/>
      <c r="C388" s="9"/>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9"/>
      <c r="B389" s="9"/>
      <c r="C389" s="9"/>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9"/>
      <c r="B390" s="9"/>
      <c r="C390" s="9"/>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9"/>
      <c r="B391" s="9"/>
      <c r="C391" s="9"/>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9"/>
      <c r="B392" s="9"/>
      <c r="C392" s="9"/>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9"/>
      <c r="B393" s="9"/>
      <c r="C393" s="9"/>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9"/>
      <c r="B394" s="9"/>
      <c r="C394" s="9"/>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9"/>
      <c r="B395" s="9"/>
      <c r="C395" s="9"/>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9"/>
      <c r="B396" s="9"/>
      <c r="C396" s="9"/>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9"/>
      <c r="B397" s="9"/>
      <c r="C397" s="9"/>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9"/>
      <c r="B398" s="9"/>
      <c r="C398" s="9"/>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9"/>
      <c r="B399" s="9"/>
      <c r="C399" s="9"/>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9"/>
      <c r="B400" s="9"/>
      <c r="C400" s="9"/>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9"/>
      <c r="B401" s="9"/>
      <c r="C401" s="9"/>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9"/>
      <c r="B402" s="9"/>
      <c r="C402" s="9"/>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9"/>
      <c r="B403" s="9"/>
      <c r="C403" s="9"/>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9"/>
      <c r="B404" s="9"/>
      <c r="C404" s="9"/>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9"/>
      <c r="B405" s="9"/>
      <c r="C405" s="9"/>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9"/>
      <c r="B406" s="9"/>
      <c r="C406" s="9"/>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9"/>
      <c r="B407" s="9"/>
      <c r="C407" s="9"/>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9"/>
      <c r="B408" s="9"/>
      <c r="C408" s="9"/>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9"/>
      <c r="B409" s="9"/>
      <c r="C409" s="9"/>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9"/>
      <c r="B410" s="9"/>
      <c r="C410" s="9"/>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9"/>
      <c r="B411" s="9"/>
      <c r="C411" s="9"/>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9"/>
      <c r="B412" s="9"/>
      <c r="C412" s="9"/>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9"/>
      <c r="B413" s="9"/>
      <c r="C413" s="9"/>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9"/>
      <c r="B414" s="9"/>
      <c r="C414" s="9"/>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9"/>
      <c r="B415" s="9"/>
      <c r="C415" s="9"/>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9"/>
      <c r="B416" s="9"/>
      <c r="C416" s="9"/>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9"/>
      <c r="B417" s="9"/>
      <c r="C417" s="9"/>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9"/>
      <c r="B418" s="9"/>
      <c r="C418" s="9"/>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9"/>
      <c r="B419" s="9"/>
      <c r="C419" s="9"/>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9"/>
      <c r="B420" s="9"/>
      <c r="C420" s="9"/>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9"/>
      <c r="B421" s="9"/>
      <c r="C421" s="9"/>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9"/>
      <c r="B422" s="9"/>
      <c r="C422" s="9"/>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9"/>
      <c r="B423" s="9"/>
      <c r="C423" s="9"/>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9"/>
      <c r="B424" s="9"/>
      <c r="C424" s="9"/>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9"/>
      <c r="B425" s="9"/>
      <c r="C425" s="9"/>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9"/>
      <c r="B426" s="9"/>
      <c r="C426" s="9"/>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9"/>
      <c r="B427" s="9"/>
      <c r="C427" s="9"/>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9"/>
      <c r="B428" s="9"/>
      <c r="C428" s="9"/>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9"/>
      <c r="B429" s="9"/>
      <c r="C429" s="9"/>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9"/>
      <c r="B430" s="9"/>
      <c r="C430" s="9"/>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9"/>
      <c r="B431" s="9"/>
      <c r="C431" s="9"/>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9"/>
      <c r="B432" s="9"/>
      <c r="C432" s="9"/>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9"/>
      <c r="B433" s="9"/>
      <c r="C433" s="9"/>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9"/>
      <c r="B434" s="9"/>
      <c r="C434" s="9"/>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9"/>
      <c r="B435" s="9"/>
      <c r="C435" s="9"/>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9"/>
      <c r="B436" s="9"/>
      <c r="C436" s="9"/>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9"/>
      <c r="B437" s="9"/>
      <c r="C437" s="9"/>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9"/>
      <c r="B438" s="9"/>
      <c r="C438" s="9"/>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9"/>
      <c r="B439" s="9"/>
      <c r="C439" s="9"/>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9"/>
      <c r="B440" s="9"/>
      <c r="C440" s="9"/>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9"/>
      <c r="B441" s="9"/>
      <c r="C441" s="9"/>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9"/>
      <c r="B442" s="9"/>
      <c r="C442" s="9"/>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9"/>
      <c r="B443" s="9"/>
      <c r="C443" s="9"/>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9"/>
      <c r="B444" s="9"/>
      <c r="C444" s="9"/>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9"/>
      <c r="B445" s="9"/>
      <c r="C445" s="9"/>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9"/>
      <c r="B446" s="9"/>
      <c r="C446" s="9"/>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9"/>
      <c r="B447" s="9"/>
      <c r="C447" s="9"/>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9"/>
      <c r="B448" s="9"/>
      <c r="C448" s="9"/>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9"/>
      <c r="B449" s="9"/>
      <c r="C449" s="9"/>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9"/>
      <c r="B450" s="9"/>
      <c r="C450" s="9"/>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9"/>
      <c r="B451" s="9"/>
      <c r="C451" s="9"/>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9"/>
      <c r="B452" s="9"/>
      <c r="C452" s="9"/>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9"/>
      <c r="B453" s="9"/>
      <c r="C453" s="9"/>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9"/>
      <c r="B454" s="9"/>
      <c r="C454" s="9"/>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9"/>
      <c r="B455" s="9"/>
      <c r="C455" s="9"/>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9"/>
      <c r="B456" s="9"/>
      <c r="C456" s="9"/>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9"/>
      <c r="B457" s="9"/>
      <c r="C457" s="9"/>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9"/>
      <c r="B458" s="9"/>
      <c r="C458" s="9"/>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9"/>
      <c r="B459" s="9"/>
      <c r="C459" s="9"/>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9"/>
      <c r="B460" s="9"/>
      <c r="C460" s="9"/>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9"/>
      <c r="B461" s="9"/>
      <c r="C461" s="9"/>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9"/>
      <c r="B462" s="9"/>
      <c r="C462" s="9"/>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9"/>
      <c r="B463" s="9"/>
      <c r="C463" s="9"/>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9"/>
      <c r="B464" s="9"/>
      <c r="C464" s="9"/>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9"/>
      <c r="B465" s="9"/>
      <c r="C465" s="9"/>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9"/>
      <c r="B466" s="9"/>
      <c r="C466" s="9"/>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9"/>
      <c r="B467" s="9"/>
      <c r="C467" s="9"/>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9"/>
      <c r="B468" s="9"/>
      <c r="C468" s="9"/>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9"/>
      <c r="B469" s="9"/>
      <c r="C469" s="9"/>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9"/>
      <c r="B470" s="9"/>
      <c r="C470" s="9"/>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9"/>
      <c r="B471" s="9"/>
      <c r="C471" s="9"/>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9"/>
      <c r="B472" s="9"/>
      <c r="C472" s="9"/>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9"/>
      <c r="B473" s="9"/>
      <c r="C473" s="9"/>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9"/>
      <c r="B474" s="9"/>
      <c r="C474" s="9"/>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9"/>
      <c r="B475" s="9"/>
      <c r="C475" s="9"/>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9"/>
      <c r="B476" s="9"/>
      <c r="C476" s="9"/>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9"/>
      <c r="B477" s="9"/>
      <c r="C477" s="9"/>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9"/>
      <c r="B478" s="9"/>
      <c r="C478" s="9"/>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9"/>
      <c r="B479" s="9"/>
      <c r="C479" s="9"/>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9"/>
      <c r="B480" s="9"/>
      <c r="C480" s="9"/>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9"/>
      <c r="B481" s="9"/>
      <c r="C481" s="9"/>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9"/>
      <c r="B482" s="9"/>
      <c r="C482" s="9"/>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9"/>
      <c r="B483" s="9"/>
      <c r="C483" s="9"/>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9"/>
      <c r="B484" s="9"/>
      <c r="C484" s="9"/>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9"/>
      <c r="B485" s="9"/>
      <c r="C485" s="9"/>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9"/>
      <c r="B486" s="9"/>
      <c r="C486" s="9"/>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9"/>
      <c r="B487" s="9"/>
      <c r="C487" s="9"/>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9"/>
      <c r="B488" s="9"/>
      <c r="C488" s="9"/>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9"/>
      <c r="B489" s="9"/>
      <c r="C489" s="9"/>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9"/>
      <c r="B490" s="9"/>
      <c r="C490" s="9"/>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9"/>
      <c r="B491" s="9"/>
      <c r="C491" s="9"/>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9"/>
      <c r="B492" s="9"/>
      <c r="C492" s="9"/>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9"/>
      <c r="B493" s="9"/>
      <c r="C493" s="9"/>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9"/>
      <c r="B494" s="9"/>
      <c r="C494" s="9"/>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9"/>
      <c r="B495" s="9"/>
      <c r="C495" s="9"/>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9"/>
      <c r="B496" s="9"/>
      <c r="C496" s="9"/>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9"/>
      <c r="B497" s="9"/>
      <c r="C497" s="9"/>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9"/>
      <c r="B498" s="9"/>
      <c r="C498" s="9"/>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9"/>
      <c r="B499" s="9"/>
      <c r="C499" s="9"/>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9"/>
      <c r="B500" s="9"/>
      <c r="C500" s="9"/>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9"/>
      <c r="B501" s="9"/>
      <c r="C501" s="9"/>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9"/>
      <c r="B502" s="9"/>
      <c r="C502" s="9"/>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9"/>
      <c r="B503" s="9"/>
      <c r="C503" s="9"/>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9"/>
      <c r="B504" s="9"/>
      <c r="C504" s="9"/>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9"/>
      <c r="B505" s="9"/>
      <c r="C505" s="9"/>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9"/>
      <c r="B506" s="9"/>
      <c r="C506" s="9"/>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9"/>
      <c r="B507" s="9"/>
      <c r="C507" s="9"/>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9"/>
      <c r="B508" s="9"/>
      <c r="C508" s="9"/>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9"/>
      <c r="B509" s="9"/>
      <c r="C509" s="9"/>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9"/>
      <c r="B510" s="9"/>
      <c r="C510" s="9"/>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9"/>
      <c r="B511" s="9"/>
      <c r="C511" s="9"/>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9"/>
      <c r="B512" s="9"/>
      <c r="C512" s="9"/>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9"/>
      <c r="B513" s="9"/>
      <c r="C513" s="9"/>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9"/>
      <c r="B514" s="9"/>
      <c r="C514" s="9"/>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9"/>
      <c r="B515" s="9"/>
      <c r="C515" s="9"/>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9"/>
      <c r="B516" s="9"/>
      <c r="C516" s="9"/>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9"/>
      <c r="B517" s="9"/>
      <c r="C517" s="9"/>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9"/>
      <c r="B518" s="9"/>
      <c r="C518" s="9"/>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9"/>
      <c r="B519" s="9"/>
      <c r="C519" s="9"/>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9"/>
      <c r="B520" s="9"/>
      <c r="C520" s="9"/>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9"/>
      <c r="B521" s="9"/>
      <c r="C521" s="9"/>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9"/>
      <c r="B522" s="9"/>
      <c r="C522" s="9"/>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9"/>
      <c r="B523" s="9"/>
      <c r="C523" s="9"/>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9"/>
      <c r="B524" s="9"/>
      <c r="C524" s="9"/>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9"/>
      <c r="B525" s="9"/>
      <c r="C525" s="9"/>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9"/>
      <c r="B526" s="9"/>
      <c r="C526" s="9"/>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9"/>
      <c r="B527" s="9"/>
      <c r="C527" s="9"/>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9"/>
      <c r="B528" s="9"/>
      <c r="C528" s="9"/>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9"/>
      <c r="B529" s="9"/>
      <c r="C529" s="9"/>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9"/>
      <c r="B530" s="9"/>
      <c r="C530" s="9"/>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9"/>
      <c r="B531" s="9"/>
      <c r="C531" s="9"/>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9"/>
      <c r="B532" s="9"/>
      <c r="C532" s="9"/>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9"/>
      <c r="B533" s="9"/>
      <c r="C533" s="9"/>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9"/>
      <c r="B534" s="9"/>
      <c r="C534" s="9"/>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9"/>
      <c r="B535" s="9"/>
      <c r="C535" s="9"/>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9"/>
      <c r="B536" s="9"/>
      <c r="C536" s="9"/>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9"/>
      <c r="B537" s="9"/>
      <c r="C537" s="9"/>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9"/>
      <c r="B538" s="9"/>
      <c r="C538" s="9"/>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9"/>
      <c r="B539" s="9"/>
      <c r="C539" s="9"/>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9"/>
      <c r="B540" s="9"/>
      <c r="C540" s="9"/>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9"/>
      <c r="B541" s="9"/>
      <c r="C541" s="9"/>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9"/>
      <c r="B542" s="9"/>
      <c r="C542" s="9"/>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9"/>
      <c r="B543" s="9"/>
      <c r="C543" s="9"/>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9"/>
      <c r="B544" s="9"/>
      <c r="C544" s="9"/>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9"/>
      <c r="B545" s="9"/>
      <c r="C545" s="9"/>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9"/>
      <c r="B546" s="9"/>
      <c r="C546" s="9"/>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9"/>
      <c r="B547" s="9"/>
      <c r="C547" s="9"/>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9"/>
      <c r="B548" s="9"/>
      <c r="C548" s="9"/>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9"/>
      <c r="B549" s="9"/>
      <c r="C549" s="9"/>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9"/>
      <c r="B550" s="9"/>
      <c r="C550" s="9"/>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9"/>
      <c r="B551" s="9"/>
      <c r="C551" s="9"/>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9"/>
      <c r="B552" s="9"/>
      <c r="C552" s="9"/>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9"/>
      <c r="B553" s="9"/>
      <c r="C553" s="9"/>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9"/>
      <c r="B554" s="9"/>
      <c r="C554" s="9"/>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9"/>
      <c r="B555" s="9"/>
      <c r="C555" s="9"/>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9"/>
      <c r="B556" s="9"/>
      <c r="C556" s="9"/>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9"/>
      <c r="B557" s="9"/>
      <c r="C557" s="9"/>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9"/>
      <c r="B558" s="9"/>
      <c r="C558" s="9"/>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9"/>
      <c r="B559" s="9"/>
      <c r="C559" s="9"/>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9"/>
      <c r="B560" s="9"/>
      <c r="C560" s="9"/>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9"/>
      <c r="B561" s="9"/>
      <c r="C561" s="9"/>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9"/>
      <c r="B562" s="9"/>
      <c r="C562" s="9"/>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9"/>
      <c r="B563" s="9"/>
      <c r="C563" s="9"/>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9"/>
      <c r="B564" s="9"/>
      <c r="C564" s="9"/>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9"/>
      <c r="B565" s="9"/>
      <c r="C565" s="9"/>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9"/>
      <c r="B566" s="9"/>
      <c r="C566" s="9"/>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9"/>
      <c r="B567" s="9"/>
      <c r="C567" s="9"/>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9"/>
      <c r="B568" s="9"/>
      <c r="C568" s="9"/>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9"/>
      <c r="B569" s="9"/>
      <c r="C569" s="9"/>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9"/>
      <c r="B570" s="9"/>
      <c r="C570" s="9"/>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9"/>
      <c r="B571" s="9"/>
      <c r="C571" s="9"/>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9"/>
      <c r="B572" s="9"/>
      <c r="C572" s="9"/>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9"/>
      <c r="B573" s="9"/>
      <c r="C573" s="9"/>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9"/>
      <c r="B574" s="9"/>
      <c r="C574" s="9"/>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9"/>
      <c r="B575" s="9"/>
      <c r="C575" s="9"/>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9"/>
      <c r="B576" s="9"/>
      <c r="C576" s="9"/>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9"/>
      <c r="B577" s="9"/>
      <c r="C577" s="9"/>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9"/>
      <c r="B578" s="9"/>
      <c r="C578" s="9"/>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9"/>
      <c r="B579" s="9"/>
      <c r="C579" s="9"/>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9"/>
      <c r="B580" s="9"/>
      <c r="C580" s="9"/>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9"/>
      <c r="B581" s="9"/>
      <c r="C581" s="9"/>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9"/>
      <c r="B582" s="9"/>
      <c r="C582" s="9"/>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9"/>
      <c r="B583" s="9"/>
      <c r="C583" s="9"/>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9"/>
      <c r="B584" s="9"/>
      <c r="C584" s="9"/>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9"/>
      <c r="B585" s="9"/>
      <c r="C585" s="9"/>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9"/>
      <c r="B586" s="9"/>
      <c r="C586" s="9"/>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9"/>
      <c r="B587" s="9"/>
      <c r="C587" s="9"/>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9"/>
      <c r="B588" s="9"/>
      <c r="C588" s="9"/>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9"/>
      <c r="B589" s="9"/>
      <c r="C589" s="9"/>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9"/>
      <c r="B590" s="9"/>
      <c r="C590" s="9"/>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9"/>
      <c r="B591" s="9"/>
      <c r="C591" s="9"/>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9"/>
      <c r="B592" s="9"/>
      <c r="C592" s="9"/>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9"/>
      <c r="B593" s="9"/>
      <c r="C593" s="9"/>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9"/>
      <c r="B594" s="9"/>
      <c r="C594" s="9"/>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9"/>
      <c r="B595" s="9"/>
      <c r="C595" s="9"/>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9"/>
      <c r="B596" s="9"/>
      <c r="C596" s="9"/>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9"/>
      <c r="B597" s="9"/>
      <c r="C597" s="9"/>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9"/>
      <c r="B598" s="9"/>
      <c r="C598" s="9"/>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9"/>
      <c r="B599" s="9"/>
      <c r="C599" s="9"/>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9"/>
      <c r="B600" s="9"/>
      <c r="C600" s="9"/>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9"/>
      <c r="B601" s="9"/>
      <c r="C601" s="9"/>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9"/>
      <c r="B602" s="9"/>
      <c r="C602" s="9"/>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9"/>
      <c r="B603" s="9"/>
      <c r="C603" s="9"/>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9"/>
      <c r="B604" s="9"/>
      <c r="C604" s="9"/>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9"/>
      <c r="B605" s="9"/>
      <c r="C605" s="9"/>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9"/>
      <c r="B606" s="9"/>
      <c r="C606" s="9"/>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9"/>
      <c r="B607" s="9"/>
      <c r="C607" s="9"/>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9"/>
      <c r="B608" s="9"/>
      <c r="C608" s="9"/>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9"/>
      <c r="B609" s="9"/>
      <c r="C609" s="9"/>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9"/>
      <c r="B610" s="9"/>
      <c r="C610" s="9"/>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9"/>
      <c r="B611" s="9"/>
      <c r="C611" s="9"/>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9"/>
      <c r="B612" s="9"/>
      <c r="C612" s="9"/>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9"/>
      <c r="B613" s="9"/>
      <c r="C613" s="9"/>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9"/>
      <c r="B614" s="9"/>
      <c r="C614" s="9"/>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9"/>
      <c r="B615" s="9"/>
      <c r="C615" s="9"/>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9"/>
      <c r="B616" s="9"/>
      <c r="C616" s="9"/>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9"/>
      <c r="B617" s="9"/>
      <c r="C617" s="9"/>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9"/>
      <c r="B618" s="9"/>
      <c r="C618" s="9"/>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9"/>
      <c r="B619" s="9"/>
      <c r="C619" s="9"/>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9"/>
      <c r="B620" s="9"/>
      <c r="C620" s="9"/>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9"/>
      <c r="B621" s="9"/>
      <c r="C621" s="9"/>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9"/>
      <c r="B622" s="9"/>
      <c r="C622" s="9"/>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9"/>
      <c r="B623" s="9"/>
      <c r="C623" s="9"/>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9"/>
      <c r="B624" s="9"/>
      <c r="C624" s="9"/>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9"/>
      <c r="B625" s="9"/>
      <c r="C625" s="9"/>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9"/>
      <c r="B626" s="9"/>
      <c r="C626" s="9"/>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9"/>
      <c r="B627" s="9"/>
      <c r="C627" s="9"/>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9"/>
      <c r="B628" s="9"/>
      <c r="C628" s="9"/>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9"/>
      <c r="B629" s="9"/>
      <c r="C629" s="9"/>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9"/>
      <c r="B630" s="9"/>
      <c r="C630" s="9"/>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9"/>
      <c r="B631" s="9"/>
      <c r="C631" s="9"/>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9"/>
      <c r="B632" s="9"/>
      <c r="C632" s="9"/>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9"/>
      <c r="B633" s="9"/>
      <c r="C633" s="9"/>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9"/>
      <c r="B634" s="9"/>
      <c r="C634" s="9"/>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9"/>
      <c r="B635" s="9"/>
      <c r="C635" s="9"/>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9"/>
      <c r="B636" s="9"/>
      <c r="C636" s="9"/>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9"/>
      <c r="B637" s="9"/>
      <c r="C637" s="9"/>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9"/>
      <c r="B638" s="9"/>
      <c r="C638" s="9"/>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9"/>
      <c r="B639" s="9"/>
      <c r="C639" s="9"/>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9"/>
      <c r="B640" s="9"/>
      <c r="C640" s="9"/>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9"/>
      <c r="B641" s="9"/>
      <c r="C641" s="9"/>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9"/>
      <c r="B642" s="9"/>
      <c r="C642" s="9"/>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9"/>
      <c r="B643" s="9"/>
      <c r="C643" s="9"/>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9"/>
      <c r="B644" s="9"/>
      <c r="C644" s="9"/>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9"/>
      <c r="B645" s="9"/>
      <c r="C645" s="9"/>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9"/>
      <c r="B646" s="9"/>
      <c r="C646" s="9"/>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9"/>
      <c r="B647" s="9"/>
      <c r="C647" s="9"/>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9"/>
      <c r="B648" s="9"/>
      <c r="C648" s="9"/>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9"/>
      <c r="B649" s="9"/>
      <c r="C649" s="9"/>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9"/>
      <c r="B650" s="9"/>
      <c r="C650" s="9"/>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9"/>
      <c r="B651" s="9"/>
      <c r="C651" s="9"/>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9"/>
      <c r="B652" s="9"/>
      <c r="C652" s="9"/>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9"/>
      <c r="B653" s="9"/>
      <c r="C653" s="9"/>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9"/>
      <c r="B654" s="9"/>
      <c r="C654" s="9"/>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9"/>
      <c r="B655" s="9"/>
      <c r="C655" s="9"/>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9"/>
      <c r="B656" s="9"/>
      <c r="C656" s="9"/>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9"/>
      <c r="B657" s="9"/>
      <c r="C657" s="9"/>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9"/>
      <c r="B658" s="9"/>
      <c r="C658" s="9"/>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9"/>
      <c r="B659" s="9"/>
      <c r="C659" s="9"/>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9"/>
      <c r="B660" s="9"/>
      <c r="C660" s="9"/>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9"/>
      <c r="B661" s="9"/>
      <c r="C661" s="9"/>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9"/>
      <c r="B662" s="9"/>
      <c r="C662" s="9"/>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9"/>
      <c r="B663" s="9"/>
      <c r="C663" s="9"/>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9"/>
      <c r="B664" s="9"/>
      <c r="C664" s="9"/>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9"/>
      <c r="B665" s="9"/>
      <c r="C665" s="9"/>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9"/>
      <c r="B666" s="9"/>
      <c r="C666" s="9"/>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9"/>
      <c r="B667" s="9"/>
      <c r="C667" s="9"/>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9"/>
      <c r="B668" s="9"/>
      <c r="C668" s="9"/>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9"/>
      <c r="B669" s="9"/>
      <c r="C669" s="9"/>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9"/>
      <c r="B670" s="9"/>
      <c r="C670" s="9"/>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9"/>
      <c r="B671" s="9"/>
      <c r="C671" s="9"/>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9"/>
      <c r="B672" s="9"/>
      <c r="C672" s="9"/>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9"/>
      <c r="B673" s="9"/>
      <c r="C673" s="9"/>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9"/>
      <c r="B674" s="9"/>
      <c r="C674" s="9"/>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9"/>
      <c r="B675" s="9"/>
      <c r="C675" s="9"/>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9"/>
      <c r="B676" s="9"/>
      <c r="C676" s="9"/>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9"/>
      <c r="B677" s="9"/>
      <c r="C677" s="9"/>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9"/>
      <c r="B678" s="9"/>
      <c r="C678" s="9"/>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9"/>
      <c r="B679" s="9"/>
      <c r="C679" s="9"/>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9"/>
      <c r="B680" s="9"/>
      <c r="C680" s="9"/>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9"/>
      <c r="B681" s="9"/>
      <c r="C681" s="9"/>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9"/>
      <c r="B682" s="9"/>
      <c r="C682" s="9"/>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9"/>
      <c r="B683" s="9"/>
      <c r="C683" s="9"/>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9"/>
      <c r="B684" s="9"/>
      <c r="C684" s="9"/>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9"/>
      <c r="B685" s="9"/>
      <c r="C685" s="9"/>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9"/>
      <c r="B686" s="9"/>
      <c r="C686" s="9"/>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9"/>
      <c r="B687" s="9"/>
      <c r="C687" s="9"/>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9"/>
      <c r="B688" s="9"/>
      <c r="C688" s="9"/>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9"/>
      <c r="B689" s="9"/>
      <c r="C689" s="9"/>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9"/>
      <c r="B690" s="9"/>
      <c r="C690" s="9"/>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9"/>
      <c r="B691" s="9"/>
      <c r="C691" s="9"/>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9"/>
      <c r="B692" s="9"/>
      <c r="C692" s="9"/>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9"/>
      <c r="B693" s="9"/>
      <c r="C693" s="9"/>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9"/>
      <c r="B694" s="9"/>
      <c r="C694" s="9"/>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9"/>
      <c r="B695" s="9"/>
      <c r="C695" s="9"/>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9"/>
      <c r="B696" s="9"/>
      <c r="C696" s="9"/>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9"/>
      <c r="B697" s="9"/>
      <c r="C697" s="9"/>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9"/>
      <c r="B698" s="9"/>
      <c r="C698" s="9"/>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9"/>
      <c r="B699" s="9"/>
      <c r="C699" s="9"/>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9"/>
      <c r="B700" s="9"/>
      <c r="C700" s="9"/>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9"/>
      <c r="B701" s="9"/>
      <c r="C701" s="9"/>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9"/>
      <c r="B702" s="9"/>
      <c r="C702" s="9"/>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9"/>
      <c r="B703" s="9"/>
      <c r="C703" s="9"/>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9"/>
      <c r="B704" s="9"/>
      <c r="C704" s="9"/>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9"/>
      <c r="B705" s="9"/>
      <c r="C705" s="9"/>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9"/>
      <c r="B706" s="9"/>
      <c r="C706" s="9"/>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9"/>
      <c r="B707" s="9"/>
      <c r="C707" s="9"/>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9"/>
      <c r="B708" s="9"/>
      <c r="C708" s="9"/>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9"/>
      <c r="B709" s="9"/>
      <c r="C709" s="9"/>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9"/>
      <c r="B710" s="9"/>
      <c r="C710" s="9"/>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9"/>
      <c r="B711" s="9"/>
      <c r="C711" s="9"/>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9"/>
      <c r="B712" s="9"/>
      <c r="C712" s="9"/>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9"/>
      <c r="B713" s="9"/>
      <c r="C713" s="9"/>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9"/>
      <c r="B714" s="9"/>
      <c r="C714" s="9"/>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9"/>
      <c r="B715" s="9"/>
      <c r="C715" s="9"/>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9"/>
      <c r="B716" s="9"/>
      <c r="C716" s="9"/>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9"/>
      <c r="B717" s="9"/>
      <c r="C717" s="9"/>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9"/>
      <c r="B718" s="9"/>
      <c r="C718" s="9"/>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9"/>
      <c r="B719" s="9"/>
      <c r="C719" s="9"/>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9"/>
      <c r="B720" s="9"/>
      <c r="C720" s="9"/>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9"/>
      <c r="B721" s="9"/>
      <c r="C721" s="9"/>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9"/>
      <c r="B722" s="9"/>
      <c r="C722" s="9"/>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9"/>
      <c r="B723" s="9"/>
      <c r="C723" s="9"/>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9"/>
      <c r="B724" s="9"/>
      <c r="C724" s="9"/>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9"/>
      <c r="B725" s="9"/>
      <c r="C725" s="9"/>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9"/>
      <c r="B726" s="9"/>
      <c r="C726" s="9"/>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9"/>
      <c r="B727" s="9"/>
      <c r="C727" s="9"/>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9"/>
      <c r="B728" s="9"/>
      <c r="C728" s="9"/>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9"/>
      <c r="B729" s="9"/>
      <c r="C729" s="9"/>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9"/>
      <c r="B730" s="9"/>
      <c r="C730" s="9"/>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9"/>
      <c r="B731" s="9"/>
      <c r="C731" s="9"/>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9"/>
      <c r="B732" s="9"/>
      <c r="C732" s="9"/>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9"/>
      <c r="B733" s="9"/>
      <c r="C733" s="9"/>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9"/>
      <c r="B734" s="9"/>
      <c r="C734" s="9"/>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9"/>
      <c r="B735" s="9"/>
      <c r="C735" s="9"/>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9"/>
      <c r="B736" s="9"/>
      <c r="C736" s="9"/>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9"/>
      <c r="B737" s="9"/>
      <c r="C737" s="9"/>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9"/>
      <c r="B738" s="9"/>
      <c r="C738" s="9"/>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9"/>
      <c r="B739" s="9"/>
      <c r="C739" s="9"/>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9"/>
      <c r="B740" s="9"/>
      <c r="C740" s="9"/>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9"/>
      <c r="B741" s="9"/>
      <c r="C741" s="9"/>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9"/>
      <c r="B742" s="9"/>
      <c r="C742" s="9"/>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9"/>
      <c r="B743" s="9"/>
      <c r="C743" s="9"/>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9"/>
      <c r="B744" s="9"/>
      <c r="C744" s="9"/>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9"/>
      <c r="B745" s="9"/>
      <c r="C745" s="9"/>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9"/>
      <c r="B746" s="9"/>
      <c r="C746" s="9"/>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9"/>
      <c r="B747" s="9"/>
      <c r="C747" s="9"/>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9"/>
      <c r="B748" s="9"/>
      <c r="C748" s="9"/>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9"/>
      <c r="B749" s="9"/>
      <c r="C749" s="9"/>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9"/>
      <c r="B750" s="9"/>
      <c r="C750" s="9"/>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9"/>
      <c r="B751" s="9"/>
      <c r="C751" s="9"/>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9"/>
      <c r="B752" s="9"/>
      <c r="C752" s="9"/>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9"/>
      <c r="B753" s="9"/>
      <c r="C753" s="9"/>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9"/>
      <c r="B754" s="9"/>
      <c r="C754" s="9"/>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9"/>
      <c r="B755" s="9"/>
      <c r="C755" s="9"/>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9"/>
      <c r="B756" s="9"/>
      <c r="C756" s="9"/>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9"/>
      <c r="B757" s="9"/>
      <c r="C757" s="9"/>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9"/>
      <c r="B758" s="9"/>
      <c r="C758" s="9"/>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9"/>
      <c r="B759" s="9"/>
      <c r="C759" s="9"/>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9"/>
      <c r="B760" s="9"/>
      <c r="C760" s="9"/>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9"/>
      <c r="B761" s="9"/>
      <c r="C761" s="9"/>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9"/>
      <c r="B762" s="9"/>
      <c r="C762" s="9"/>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9"/>
      <c r="B763" s="9"/>
      <c r="C763" s="9"/>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9"/>
      <c r="B764" s="9"/>
      <c r="C764" s="9"/>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9"/>
      <c r="B765" s="9"/>
      <c r="C765" s="9"/>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9"/>
      <c r="B766" s="9"/>
      <c r="C766" s="9"/>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9"/>
      <c r="B767" s="9"/>
      <c r="C767" s="9"/>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9"/>
      <c r="B768" s="9"/>
      <c r="C768" s="9"/>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9"/>
      <c r="B769" s="9"/>
      <c r="C769" s="9"/>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9"/>
      <c r="B770" s="9"/>
      <c r="C770" s="9"/>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9"/>
      <c r="B771" s="9"/>
      <c r="C771" s="9"/>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9"/>
      <c r="B772" s="9"/>
      <c r="C772" s="9"/>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9"/>
      <c r="B773" s="9"/>
      <c r="C773" s="9"/>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9"/>
      <c r="B774" s="9"/>
      <c r="C774" s="9"/>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9"/>
      <c r="B775" s="9"/>
      <c r="C775" s="9"/>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9"/>
      <c r="B776" s="9"/>
      <c r="C776" s="9"/>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9"/>
      <c r="B777" s="9"/>
      <c r="C777" s="9"/>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9"/>
      <c r="B778" s="9"/>
      <c r="C778" s="9"/>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9"/>
      <c r="B779" s="9"/>
      <c r="C779" s="9"/>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9"/>
      <c r="B780" s="9"/>
      <c r="C780" s="9"/>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9"/>
      <c r="B781" s="9"/>
      <c r="C781" s="9"/>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9"/>
      <c r="B782" s="9"/>
      <c r="C782" s="9"/>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9"/>
      <c r="B783" s="9"/>
      <c r="C783" s="9"/>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9"/>
      <c r="B784" s="9"/>
      <c r="C784" s="9"/>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9"/>
      <c r="B785" s="9"/>
      <c r="C785" s="9"/>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9"/>
      <c r="B786" s="9"/>
      <c r="C786" s="9"/>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9"/>
      <c r="B787" s="9"/>
      <c r="C787" s="9"/>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9"/>
      <c r="B788" s="9"/>
      <c r="C788" s="9"/>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9"/>
      <c r="B789" s="9"/>
      <c r="C789" s="9"/>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9"/>
      <c r="B790" s="9"/>
      <c r="C790" s="9"/>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9"/>
      <c r="B791" s="9"/>
      <c r="C791" s="9"/>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9"/>
      <c r="B792" s="9"/>
      <c r="C792" s="9"/>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9"/>
      <c r="B793" s="9"/>
      <c r="C793" s="9"/>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9"/>
      <c r="B794" s="9"/>
      <c r="C794" s="9"/>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9"/>
      <c r="B795" s="9"/>
      <c r="C795" s="9"/>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9"/>
      <c r="B796" s="9"/>
      <c r="C796" s="9"/>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9"/>
      <c r="B797" s="9"/>
      <c r="C797" s="9"/>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9"/>
      <c r="B798" s="9"/>
      <c r="C798" s="9"/>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9"/>
      <c r="B799" s="9"/>
      <c r="C799" s="9"/>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9"/>
      <c r="B800" s="9"/>
      <c r="C800" s="9"/>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9"/>
      <c r="B801" s="9"/>
      <c r="C801" s="9"/>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9"/>
      <c r="B802" s="9"/>
      <c r="C802" s="9"/>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9"/>
      <c r="B803" s="9"/>
      <c r="C803" s="9"/>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9"/>
      <c r="B804" s="9"/>
      <c r="C804" s="9"/>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9"/>
      <c r="B805" s="9"/>
      <c r="C805" s="9"/>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9"/>
      <c r="B806" s="9"/>
      <c r="C806" s="9"/>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9"/>
      <c r="B807" s="9"/>
      <c r="C807" s="9"/>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9"/>
      <c r="B808" s="9"/>
      <c r="C808" s="9"/>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9"/>
      <c r="B809" s="9"/>
      <c r="C809" s="9"/>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9"/>
      <c r="B810" s="9"/>
      <c r="C810" s="9"/>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9"/>
      <c r="B811" s="9"/>
      <c r="C811" s="9"/>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9"/>
      <c r="B812" s="9"/>
      <c r="C812" s="9"/>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9"/>
      <c r="B813" s="9"/>
      <c r="C813" s="9"/>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9"/>
      <c r="B814" s="9"/>
      <c r="C814" s="9"/>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9"/>
      <c r="B815" s="9"/>
      <c r="C815" s="9"/>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9"/>
      <c r="B816" s="9"/>
      <c r="C816" s="9"/>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9"/>
      <c r="B817" s="9"/>
      <c r="C817" s="9"/>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9"/>
      <c r="B818" s="9"/>
      <c r="C818" s="9"/>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9"/>
      <c r="B819" s="9"/>
      <c r="C819" s="9"/>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9"/>
      <c r="B820" s="9"/>
      <c r="C820" s="9"/>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9"/>
      <c r="B821" s="9"/>
      <c r="C821" s="9"/>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9"/>
      <c r="B822" s="9"/>
      <c r="C822" s="9"/>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9"/>
      <c r="B823" s="9"/>
      <c r="C823" s="9"/>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9"/>
      <c r="B824" s="9"/>
      <c r="C824" s="9"/>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9"/>
      <c r="B825" s="9"/>
      <c r="C825" s="9"/>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9"/>
      <c r="B826" s="9"/>
      <c r="C826" s="9"/>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9"/>
      <c r="B827" s="9"/>
      <c r="C827" s="9"/>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9"/>
      <c r="B828" s="9"/>
      <c r="C828" s="9"/>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9"/>
      <c r="B829" s="9"/>
      <c r="C829" s="9"/>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9"/>
      <c r="B830" s="9"/>
      <c r="C830" s="9"/>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9"/>
      <c r="B831" s="9"/>
      <c r="C831" s="9"/>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9"/>
      <c r="B832" s="9"/>
      <c r="C832" s="9"/>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9"/>
      <c r="B833" s="9"/>
      <c r="C833" s="9"/>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9"/>
      <c r="B834" s="9"/>
      <c r="C834" s="9"/>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9"/>
      <c r="B835" s="9"/>
      <c r="C835" s="9"/>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9"/>
      <c r="B836" s="9"/>
      <c r="C836" s="9"/>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9"/>
      <c r="B837" s="9"/>
      <c r="C837" s="9"/>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9"/>
      <c r="B838" s="9"/>
      <c r="C838" s="9"/>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9"/>
      <c r="B839" s="9"/>
      <c r="C839" s="9"/>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9"/>
      <c r="B840" s="9"/>
      <c r="C840" s="9"/>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9"/>
      <c r="B841" s="9"/>
      <c r="C841" s="9"/>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9"/>
      <c r="B842" s="9"/>
      <c r="C842" s="9"/>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9"/>
      <c r="B843" s="9"/>
      <c r="C843" s="9"/>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9"/>
      <c r="B844" s="9"/>
      <c r="C844" s="9"/>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9"/>
      <c r="B845" s="9"/>
      <c r="C845" s="9"/>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9"/>
      <c r="B846" s="9"/>
      <c r="C846" s="9"/>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9"/>
      <c r="B847" s="9"/>
      <c r="C847" s="9"/>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9"/>
      <c r="B848" s="9"/>
      <c r="C848" s="9"/>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9"/>
      <c r="B849" s="9"/>
      <c r="C849" s="9"/>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9"/>
      <c r="B850" s="9"/>
      <c r="C850" s="9"/>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9"/>
      <c r="B851" s="9"/>
      <c r="C851" s="9"/>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9"/>
      <c r="B852" s="9"/>
      <c r="C852" s="9"/>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9"/>
      <c r="B853" s="9"/>
      <c r="C853" s="9"/>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9"/>
      <c r="B854" s="9"/>
      <c r="C854" s="9"/>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9"/>
      <c r="B855" s="9"/>
      <c r="C855" s="9"/>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9"/>
      <c r="B856" s="9"/>
      <c r="C856" s="9"/>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9"/>
      <c r="B857" s="9"/>
      <c r="C857" s="9"/>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9"/>
      <c r="B858" s="9"/>
      <c r="C858" s="9"/>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9"/>
      <c r="B859" s="9"/>
      <c r="C859" s="9"/>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9"/>
      <c r="B860" s="9"/>
      <c r="C860" s="9"/>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9"/>
      <c r="B861" s="9"/>
      <c r="C861" s="9"/>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9"/>
      <c r="B862" s="9"/>
      <c r="C862" s="9"/>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9"/>
      <c r="B863" s="9"/>
      <c r="C863" s="9"/>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9"/>
      <c r="B864" s="9"/>
      <c r="C864" s="9"/>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9"/>
      <c r="B865" s="9"/>
      <c r="C865" s="9"/>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9"/>
      <c r="B866" s="9"/>
      <c r="C866" s="9"/>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9"/>
      <c r="B867" s="9"/>
      <c r="C867" s="9"/>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9"/>
      <c r="B868" s="9"/>
      <c r="C868" s="9"/>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9"/>
      <c r="B869" s="9"/>
      <c r="C869" s="9"/>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9"/>
      <c r="B870" s="9"/>
      <c r="C870" s="9"/>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9"/>
      <c r="B871" s="9"/>
      <c r="C871" s="9"/>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9"/>
      <c r="B872" s="9"/>
      <c r="C872" s="9"/>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9"/>
      <c r="B873" s="9"/>
      <c r="C873" s="9"/>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9"/>
      <c r="B874" s="9"/>
      <c r="C874" s="9"/>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9"/>
      <c r="B875" s="9"/>
      <c r="C875" s="9"/>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9"/>
      <c r="B876" s="9"/>
      <c r="C876" s="9"/>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9"/>
      <c r="B877" s="9"/>
      <c r="C877" s="9"/>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9"/>
      <c r="B878" s="9"/>
      <c r="C878" s="9"/>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9"/>
      <c r="B879" s="9"/>
      <c r="C879" s="9"/>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9"/>
      <c r="B880" s="9"/>
      <c r="C880" s="9"/>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9"/>
      <c r="B881" s="9"/>
      <c r="C881" s="9"/>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9"/>
      <c r="B882" s="9"/>
      <c r="C882" s="9"/>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9"/>
      <c r="B883" s="9"/>
      <c r="C883" s="9"/>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9"/>
      <c r="B884" s="9"/>
      <c r="C884" s="9"/>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9"/>
      <c r="B885" s="9"/>
      <c r="C885" s="9"/>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9"/>
      <c r="B886" s="9"/>
      <c r="C886" s="9"/>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9"/>
      <c r="B887" s="9"/>
      <c r="C887" s="9"/>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9"/>
      <c r="B888" s="9"/>
      <c r="C888" s="9"/>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9"/>
      <c r="B889" s="9"/>
      <c r="C889" s="9"/>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9"/>
      <c r="B890" s="9"/>
      <c r="C890" s="9"/>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9"/>
      <c r="B891" s="9"/>
      <c r="C891" s="9"/>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9"/>
      <c r="B892" s="9"/>
      <c r="C892" s="9"/>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9"/>
      <c r="B893" s="9"/>
      <c r="C893" s="9"/>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9"/>
      <c r="B894" s="9"/>
      <c r="C894" s="9"/>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9"/>
      <c r="B895" s="9"/>
      <c r="C895" s="9"/>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9"/>
      <c r="B896" s="9"/>
      <c r="C896" s="9"/>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9"/>
      <c r="B897" s="9"/>
      <c r="C897" s="9"/>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9"/>
      <c r="B898" s="9"/>
      <c r="C898" s="9"/>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9"/>
      <c r="B899" s="9"/>
      <c r="C899" s="9"/>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9"/>
      <c r="B900" s="9"/>
      <c r="C900" s="9"/>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9"/>
      <c r="B901" s="9"/>
      <c r="C901" s="9"/>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9"/>
      <c r="B902" s="9"/>
      <c r="C902" s="9"/>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9"/>
      <c r="B903" s="9"/>
      <c r="C903" s="9"/>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9"/>
      <c r="B904" s="9"/>
      <c r="C904" s="9"/>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9"/>
      <c r="B905" s="9"/>
      <c r="C905" s="9"/>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9"/>
      <c r="B906" s="9"/>
      <c r="C906" s="9"/>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9"/>
      <c r="B907" s="9"/>
      <c r="C907" s="9"/>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9"/>
      <c r="B908" s="9"/>
      <c r="C908" s="9"/>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9"/>
      <c r="B909" s="9"/>
      <c r="C909" s="9"/>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9"/>
      <c r="B910" s="9"/>
      <c r="C910" s="9"/>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9"/>
      <c r="B911" s="9"/>
      <c r="C911" s="9"/>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9"/>
      <c r="B912" s="9"/>
      <c r="C912" s="9"/>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9"/>
      <c r="B913" s="9"/>
      <c r="C913" s="9"/>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9"/>
      <c r="B914" s="9"/>
      <c r="C914" s="9"/>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9"/>
      <c r="B915" s="9"/>
      <c r="C915" s="9"/>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9"/>
      <c r="B916" s="9"/>
      <c r="C916" s="9"/>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9"/>
      <c r="B917" s="9"/>
      <c r="C917" s="9"/>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9"/>
      <c r="B918" s="9"/>
      <c r="C918" s="9"/>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9"/>
      <c r="B919" s="9"/>
      <c r="C919" s="9"/>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9"/>
      <c r="B920" s="9"/>
      <c r="C920" s="9"/>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9"/>
      <c r="B921" s="9"/>
      <c r="C921" s="9"/>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9"/>
      <c r="B922" s="9"/>
      <c r="C922" s="9"/>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9"/>
      <c r="B923" s="9"/>
      <c r="C923" s="9"/>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9"/>
      <c r="B924" s="9"/>
      <c r="C924" s="9"/>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9"/>
      <c r="B925" s="9"/>
      <c r="C925" s="9"/>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9"/>
      <c r="B926" s="9"/>
      <c r="C926" s="9"/>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9"/>
      <c r="B927" s="9"/>
      <c r="C927" s="9"/>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9"/>
      <c r="B928" s="9"/>
      <c r="C928" s="9"/>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9"/>
      <c r="B929" s="9"/>
      <c r="C929" s="9"/>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9"/>
      <c r="B930" s="9"/>
      <c r="C930" s="9"/>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9"/>
      <c r="B931" s="9"/>
      <c r="C931" s="9"/>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9"/>
      <c r="B932" s="9"/>
      <c r="C932" s="9"/>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9"/>
      <c r="B933" s="9"/>
      <c r="C933" s="9"/>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9"/>
      <c r="B934" s="9"/>
      <c r="C934" s="9"/>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9"/>
      <c r="B935" s="9"/>
      <c r="C935" s="9"/>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9"/>
      <c r="B936" s="9"/>
      <c r="C936" s="9"/>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9"/>
      <c r="B937" s="9"/>
      <c r="C937" s="9"/>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9"/>
      <c r="B938" s="9"/>
      <c r="C938" s="9"/>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9"/>
      <c r="B939" s="9"/>
      <c r="C939" s="9"/>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9"/>
      <c r="B940" s="9"/>
      <c r="C940" s="9"/>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9"/>
      <c r="B941" s="9"/>
      <c r="C941" s="9"/>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9"/>
      <c r="B942" s="9"/>
      <c r="C942" s="9"/>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9"/>
      <c r="B943" s="9"/>
      <c r="C943" s="9"/>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9"/>
      <c r="B944" s="9"/>
      <c r="C944" s="9"/>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9"/>
      <c r="B945" s="9"/>
      <c r="C945" s="9"/>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9"/>
      <c r="B946" s="9"/>
      <c r="C946" s="9"/>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9"/>
      <c r="B947" s="9"/>
      <c r="C947" s="9"/>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9"/>
      <c r="B948" s="9"/>
      <c r="C948" s="9"/>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9"/>
      <c r="B949" s="9"/>
      <c r="C949" s="9"/>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9"/>
      <c r="B950" s="9"/>
      <c r="C950" s="9"/>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9"/>
      <c r="B951" s="9"/>
      <c r="C951" s="9"/>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9"/>
      <c r="B952" s="9"/>
      <c r="C952" s="9"/>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9"/>
      <c r="B953" s="9"/>
      <c r="C953" s="9"/>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9"/>
      <c r="B954" s="9"/>
      <c r="C954" s="9"/>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9"/>
      <c r="B955" s="9"/>
      <c r="C955" s="9"/>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9"/>
      <c r="B956" s="9"/>
      <c r="C956" s="9"/>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9"/>
      <c r="B957" s="9"/>
      <c r="C957" s="9"/>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9"/>
      <c r="B958" s="9"/>
      <c r="C958" s="9"/>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9"/>
      <c r="B959" s="9"/>
      <c r="C959" s="9"/>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9"/>
      <c r="B960" s="9"/>
      <c r="C960" s="9"/>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9"/>
      <c r="B961" s="9"/>
      <c r="C961" s="9"/>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9"/>
      <c r="B962" s="9"/>
      <c r="C962" s="9"/>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9"/>
      <c r="B963" s="9"/>
      <c r="C963" s="9"/>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9"/>
      <c r="B964" s="9"/>
      <c r="C964" s="9"/>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9"/>
      <c r="B965" s="9"/>
      <c r="C965" s="9"/>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9"/>
      <c r="B966" s="9"/>
      <c r="C966" s="9"/>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9"/>
      <c r="B967" s="9"/>
      <c r="C967" s="9"/>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9"/>
      <c r="B968" s="9"/>
      <c r="C968" s="9"/>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9"/>
      <c r="B969" s="9"/>
      <c r="C969" s="9"/>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9"/>
      <c r="B970" s="9"/>
      <c r="C970" s="9"/>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9"/>
      <c r="B971" s="9"/>
      <c r="C971" s="9"/>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9"/>
      <c r="B972" s="9"/>
      <c r="C972" s="9"/>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9"/>
      <c r="B973" s="9"/>
      <c r="C973" s="9"/>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9"/>
      <c r="B974" s="9"/>
      <c r="C974" s="9"/>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9"/>
      <c r="B975" s="9"/>
      <c r="C975" s="9"/>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9"/>
      <c r="B976" s="9"/>
      <c r="C976" s="9"/>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9"/>
      <c r="B977" s="9"/>
      <c r="C977" s="9"/>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9"/>
      <c r="B978" s="9"/>
      <c r="C978" s="9"/>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9"/>
      <c r="B979" s="9"/>
      <c r="C979" s="9"/>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9"/>
      <c r="B980" s="9"/>
      <c r="C980" s="9"/>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9"/>
      <c r="B981" s="9"/>
      <c r="C981" s="9"/>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9"/>
      <c r="B982" s="9"/>
      <c r="C982" s="9"/>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9"/>
      <c r="B983" s="9"/>
      <c r="C983" s="9"/>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9"/>
      <c r="B984" s="9"/>
      <c r="C984" s="9"/>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9"/>
      <c r="B985" s="9"/>
      <c r="C985" s="9"/>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9"/>
      <c r="B986" s="9"/>
      <c r="C986" s="9"/>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9"/>
      <c r="B987" s="9"/>
      <c r="C987" s="9"/>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9"/>
      <c r="B988" s="9"/>
      <c r="C988" s="9"/>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9"/>
      <c r="B989" s="9"/>
      <c r="C989" s="9"/>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9"/>
      <c r="B990" s="9"/>
      <c r="C990" s="9"/>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9"/>
      <c r="B991" s="9"/>
      <c r="C991" s="9"/>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9"/>
      <c r="B992" s="9"/>
      <c r="C992" s="9"/>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9"/>
      <c r="B993" s="9"/>
      <c r="C993" s="9"/>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9"/>
      <c r="B994" s="9"/>
      <c r="C994" s="9"/>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9"/>
      <c r="B995" s="9"/>
      <c r="C995" s="9"/>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9"/>
      <c r="B996" s="9"/>
      <c r="C996" s="9"/>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9"/>
      <c r="B997" s="9"/>
      <c r="C997" s="9"/>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9"/>
      <c r="B998" s="9"/>
      <c r="C998" s="9"/>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9"/>
      <c r="B999" s="9"/>
      <c r="C999" s="9"/>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9"/>
      <c r="B1000" s="9"/>
      <c r="C1000" s="9"/>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G9:G10"/>
    <mergeCell ref="T9:X9"/>
    <mergeCell ref="AF9:AF10"/>
    <mergeCell ref="AG9:AG10"/>
    <mergeCell ref="H9:H10"/>
    <mergeCell ref="I9:I10"/>
    <mergeCell ref="J9:J10"/>
    <mergeCell ref="K9:N9"/>
    <mergeCell ref="O9:S9"/>
    <mergeCell ref="Y9:AD9"/>
    <mergeCell ref="AE9:AE10"/>
    <mergeCell ref="A1:AH1"/>
    <mergeCell ref="A2:AH2"/>
    <mergeCell ref="A3:AH3"/>
    <mergeCell ref="A5:AH5"/>
    <mergeCell ref="A6:AH6"/>
    <mergeCell ref="A7:AH7"/>
    <mergeCell ref="A9:A10"/>
    <mergeCell ref="AH9:AH10"/>
    <mergeCell ref="B9:B10"/>
    <mergeCell ref="C9:C10"/>
    <mergeCell ref="D9:D10"/>
    <mergeCell ref="E9:E10"/>
    <mergeCell ref="F9:F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Juventud</vt:lpstr>
      <vt:lpstr>Discapacidad</vt:lpstr>
      <vt:lpstr>Habitante de Calle</vt:lpstr>
      <vt:lpstr>Reglamentacion ppc</vt:lpstr>
      <vt:lpstr>Hoja1</vt:lpstr>
      <vt:lpstr>Hoja2</vt:lpstr>
      <vt:lpstr>Participación</vt:lpstr>
      <vt:lpstr>'Reglamentacion ppc'!OLE_LINK4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lina</cp:lastModifiedBy>
  <cp:lastPrinted>2021-09-16T19:32:41Z</cp:lastPrinted>
  <dcterms:created xsi:type="dcterms:W3CDTF">2017-05-26T20:37:49Z</dcterms:created>
  <dcterms:modified xsi:type="dcterms:W3CDTF">2023-08-15T15:53:39Z</dcterms:modified>
</cp:coreProperties>
</file>