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P1-DAFI-001\Downloads\A INFORMES\INFORMES ENERO\"/>
    </mc:Choice>
  </mc:AlternateContent>
  <xr:revisionPtr revIDLastSave="0" documentId="13_ncr:1_{1B49475F-D25F-4ACD-B080-B2E4264C0655}"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H17" i="1" l="1"/>
  <c r="J17" i="1" s="1"/>
  <c r="M17" i="1" s="1"/>
  <c r="B17" i="1" l="1"/>
  <c r="B24" i="1" s="1"/>
  <c r="M24" i="1"/>
  <c r="L24" i="1"/>
  <c r="K24" i="1"/>
  <c r="J24" i="1"/>
  <c r="I24" i="1"/>
  <c r="H24" i="1"/>
  <c r="G24" i="1"/>
  <c r="F24" i="1"/>
  <c r="E24" i="1"/>
  <c r="D24" i="1"/>
  <c r="C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<sst xmlns="http://schemas.openxmlformats.org/spreadsheetml/2006/main" count="42" uniqueCount="42">
  <si>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ENERO AL 31 DE ENERO DE 2025 MUNICIPIO DE ARMENIA, A LA FECHA DE CORTE 2025-02-05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</si>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</sst>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1" fillId="0" borderId="3" xfId="0" applyFont="1" applyFill="1" applyBorder="1" applyAlignment="1">
      <alignment horizontal="left"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85" zoomScaleNormal="85" workbookViewId="0">
      <selection activeCell="A4" sqref="A4"/>
    </sheetView>
  </sheetViews>
  <sheetFormatPr baseColWidth="10" defaultColWidth="9.140625" defaultRowHeight="15" x14ac:dyDescent="0.25"/>
  <cols>
    <col min="1" max="1" width="52.42578125" customWidth="1"/>
    <col min="2" max="2" width="13.28515625" customWidth="1"/>
    <col min="3" max="7" width="9.140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448</v>
      </c>
      <c r="C4" s="6">
        <v>8</v>
      </c>
      <c r="D4" s="6">
        <v>0</v>
      </c>
      <c r="E4" s="6">
        <v>1</v>
      </c>
      <c r="F4" s="6">
        <v>9</v>
      </c>
      <c r="G4" s="6">
        <v>1</v>
      </c>
      <c r="H4" s="6">
        <v>467</v>
      </c>
      <c r="I4" s="7">
        <v>96</v>
      </c>
      <c r="J4" s="6">
        <v>216</v>
      </c>
      <c r="K4" s="6">
        <v>0</v>
      </c>
      <c r="L4" s="7">
        <v>7</v>
      </c>
      <c r="M4" s="8">
        <v>0.75261324041812006</v>
      </c>
    </row>
    <row r="5" spans="1:13" ht="15.75" customHeight="1" x14ac:dyDescent="0.25">
      <c r="A5" s="5" t="s">
        <v>17</v>
      </c>
      <c r="B5" s="6">
        <v>1925</v>
      </c>
      <c r="C5" s="6">
        <v>9</v>
      </c>
      <c r="D5" s="6">
        <v>7</v>
      </c>
      <c r="E5" s="6">
        <v>0</v>
      </c>
      <c r="F5" s="6">
        <v>0</v>
      </c>
      <c r="G5" s="6">
        <v>12</v>
      </c>
      <c r="H5" s="6">
        <v>1953</v>
      </c>
      <c r="I5" s="7">
        <v>1</v>
      </c>
      <c r="J5" s="6">
        <v>1041</v>
      </c>
      <c r="K5" s="6">
        <v>0</v>
      </c>
      <c r="L5" s="7">
        <v>0</v>
      </c>
      <c r="M5" s="8">
        <v>0.99521988527725003</v>
      </c>
    </row>
    <row r="6" spans="1:13" ht="15.75" customHeight="1" x14ac:dyDescent="0.25">
      <c r="A6" s="5" t="s">
        <v>18</v>
      </c>
      <c r="B6" s="6">
        <v>88</v>
      </c>
      <c r="C6" s="6">
        <v>3</v>
      </c>
      <c r="D6" s="6">
        <v>1</v>
      </c>
      <c r="E6" s="6">
        <v>0</v>
      </c>
      <c r="F6" s="6">
        <v>2</v>
      </c>
      <c r="G6" s="6">
        <v>0</v>
      </c>
      <c r="H6" s="6">
        <v>94</v>
      </c>
      <c r="I6" s="7">
        <v>2</v>
      </c>
      <c r="J6" s="6">
        <v>72</v>
      </c>
      <c r="K6" s="6">
        <v>0</v>
      </c>
      <c r="L6" s="7">
        <v>0</v>
      </c>
      <c r="M6" s="8">
        <v>1</v>
      </c>
    </row>
    <row r="7" spans="1:13" ht="15.75" customHeight="1" x14ac:dyDescent="0.25">
      <c r="A7" s="5" t="s">
        <v>19</v>
      </c>
      <c r="B7" s="6">
        <v>73</v>
      </c>
      <c r="C7" s="6">
        <v>0</v>
      </c>
      <c r="D7" s="6">
        <v>0</v>
      </c>
      <c r="E7" s="6">
        <v>0</v>
      </c>
      <c r="F7" s="6">
        <v>0</v>
      </c>
      <c r="G7" s="6">
        <v>0</v>
      </c>
      <c r="H7" s="6">
        <v>73</v>
      </c>
      <c r="I7" s="7">
        <v>2</v>
      </c>
      <c r="J7" s="6">
        <v>31</v>
      </c>
      <c r="K7" s="6">
        <v>0</v>
      </c>
      <c r="L7" s="7">
        <v>0</v>
      </c>
      <c r="M7" s="8">
        <v>0.91176470588235004</v>
      </c>
    </row>
    <row r="8" spans="1:13" ht="15.75" customHeight="1" x14ac:dyDescent="0.25">
      <c r="A8" s="5" t="s">
        <v>20</v>
      </c>
      <c r="B8" s="6">
        <v>72</v>
      </c>
      <c r="C8" s="6">
        <v>0</v>
      </c>
      <c r="D8" s="6">
        <v>0</v>
      </c>
      <c r="E8" s="6">
        <v>0</v>
      </c>
      <c r="F8" s="6">
        <v>1</v>
      </c>
      <c r="G8" s="6">
        <v>0</v>
      </c>
      <c r="H8" s="6">
        <v>73</v>
      </c>
      <c r="I8" s="7">
        <v>1</v>
      </c>
      <c r="J8" s="6">
        <v>43</v>
      </c>
      <c r="K8" s="6">
        <v>0</v>
      </c>
      <c r="L8" s="7">
        <v>0</v>
      </c>
      <c r="M8" s="8">
        <v>1</v>
      </c>
    </row>
    <row r="9" spans="1:13" ht="15.75" customHeight="1" x14ac:dyDescent="0.25">
      <c r="A9" s="35" t="s">
        <v>21</v>
      </c>
      <c r="B9" s="6">
        <v>1</v>
      </c>
      <c r="C9" s="6">
        <v>0</v>
      </c>
      <c r="D9" s="6">
        <v>0</v>
      </c>
      <c r="E9" s="6">
        <v>0</v>
      </c>
      <c r="F9" s="6">
        <v>0</v>
      </c>
      <c r="G9" s="6">
        <v>0</v>
      </c>
      <c r="H9" s="6">
        <v>1</v>
      </c>
      <c r="I9" s="7">
        <v>0</v>
      </c>
      <c r="J9" s="6">
        <v>1</v>
      </c>
      <c r="K9" s="6">
        <v>0</v>
      </c>
      <c r="L9" s="7">
        <v>0</v>
      </c>
      <c r="M9" s="8">
        <v>1</v>
      </c>
    </row>
    <row r="10" spans="1:13" ht="15.75" customHeight="1" x14ac:dyDescent="0.25">
      <c r="A10" s="35" t="s">
        <v>22</v>
      </c>
      <c r="B10" s="6">
        <v>253</v>
      </c>
      <c r="C10" s="6">
        <v>9</v>
      </c>
      <c r="D10" s="6">
        <v>0</v>
      </c>
      <c r="E10" s="6">
        <v>0</v>
      </c>
      <c r="F10" s="6">
        <v>12</v>
      </c>
      <c r="G10" s="6">
        <v>0</v>
      </c>
      <c r="H10" s="6">
        <v>274</v>
      </c>
      <c r="I10" s="7">
        <v>0</v>
      </c>
      <c r="J10" s="6">
        <v>133</v>
      </c>
      <c r="K10" s="6">
        <v>0</v>
      </c>
      <c r="L10" s="7">
        <v>2</v>
      </c>
      <c r="M10" s="8">
        <v>0.97080291970803001</v>
      </c>
    </row>
    <row r="11" spans="1:13" ht="15.75" customHeight="1" x14ac:dyDescent="0.25">
      <c r="A11" s="35" t="s">
        <v>23</v>
      </c>
      <c r="B11" s="6">
        <v>77</v>
      </c>
      <c r="C11" s="6">
        <v>0</v>
      </c>
      <c r="D11" s="6">
        <v>0</v>
      </c>
      <c r="E11" s="6">
        <v>0</v>
      </c>
      <c r="F11" s="6">
        <v>0</v>
      </c>
      <c r="G11" s="6">
        <v>0</v>
      </c>
      <c r="H11" s="6">
        <v>77</v>
      </c>
      <c r="I11" s="7">
        <v>0</v>
      </c>
      <c r="J11" s="6">
        <v>40</v>
      </c>
      <c r="K11" s="6">
        <v>0</v>
      </c>
      <c r="L11" s="7">
        <v>0</v>
      </c>
      <c r="M11" s="8">
        <v>1</v>
      </c>
    </row>
    <row r="12" spans="1:13" ht="15.75" customHeight="1" x14ac:dyDescent="0.25">
      <c r="A12" s="35" t="s">
        <v>24</v>
      </c>
      <c r="B12" s="6">
        <v>13</v>
      </c>
      <c r="C12" s="6">
        <v>0</v>
      </c>
      <c r="D12" s="6">
        <v>0</v>
      </c>
      <c r="E12" s="6">
        <v>0</v>
      </c>
      <c r="F12" s="6">
        <v>0</v>
      </c>
      <c r="G12" s="6">
        <v>0</v>
      </c>
      <c r="H12" s="6">
        <v>13</v>
      </c>
      <c r="I12" s="7">
        <v>0</v>
      </c>
      <c r="J12" s="6">
        <v>7</v>
      </c>
      <c r="K12" s="6">
        <v>0</v>
      </c>
      <c r="L12" s="7">
        <v>0</v>
      </c>
      <c r="M12" s="8">
        <v>1</v>
      </c>
    </row>
    <row r="13" spans="1:13" ht="15.75" customHeight="1" x14ac:dyDescent="0.25">
      <c r="A13" s="35" t="s">
        <v>25</v>
      </c>
      <c r="B13" s="6">
        <v>70</v>
      </c>
      <c r="C13" s="6">
        <v>0</v>
      </c>
      <c r="D13" s="6">
        <v>0</v>
      </c>
      <c r="E13" s="6">
        <v>1</v>
      </c>
      <c r="F13" s="6">
        <v>0</v>
      </c>
      <c r="G13" s="6">
        <v>0</v>
      </c>
      <c r="H13" s="6">
        <v>71</v>
      </c>
      <c r="I13" s="7">
        <v>0</v>
      </c>
      <c r="J13" s="6">
        <v>50</v>
      </c>
      <c r="K13" s="6">
        <v>0</v>
      </c>
      <c r="L13" s="7">
        <v>0</v>
      </c>
      <c r="M13" s="8">
        <v>1</v>
      </c>
    </row>
    <row r="14" spans="1:13" ht="15.75" customHeight="1" x14ac:dyDescent="0.25">
      <c r="A14" s="3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164</v>
      </c>
      <c r="C15" s="6">
        <v>8</v>
      </c>
      <c r="D15" s="6">
        <v>1</v>
      </c>
      <c r="E15" s="6">
        <v>0</v>
      </c>
      <c r="F15" s="6">
        <v>3</v>
      </c>
      <c r="G15" s="6">
        <v>23</v>
      </c>
      <c r="H15" s="6">
        <v>199</v>
      </c>
      <c r="I15" s="7">
        <v>0</v>
      </c>
      <c r="J15" s="6">
        <v>96</v>
      </c>
      <c r="K15" s="6">
        <v>0</v>
      </c>
      <c r="L15" s="7">
        <v>1</v>
      </c>
      <c r="M15" s="8">
        <v>0.97959183673468997</v>
      </c>
    </row>
    <row r="16" spans="1:13" ht="15.75" customHeight="1" thickBot="1" x14ac:dyDescent="0.3">
      <c r="A16" s="5" t="s">
        <v>28</v>
      </c>
      <c r="B16" s="6">
        <v>11</v>
      </c>
      <c r="C16" s="6">
        <v>0</v>
      </c>
      <c r="D16" s="6">
        <v>0</v>
      </c>
      <c r="E16" s="6">
        <v>0</v>
      </c>
      <c r="F16" s="6">
        <v>1</v>
      </c>
      <c r="G16" s="6">
        <v>2</v>
      </c>
      <c r="H16" s="6">
        <v>14</v>
      </c>
      <c r="I16" s="7">
        <v>0</v>
      </c>
      <c r="J16" s="6">
        <v>14</v>
      </c>
      <c r="K16" s="6">
        <v>0</v>
      </c>
      <c r="L16" s="7">
        <v>0</v>
      </c>
      <c r="M16" s="8">
        <v>1</v>
      </c>
    </row>
    <row r="17" spans="1:13" ht="15.75" customHeight="1" thickBot="1" x14ac:dyDescent="0.3">
      <c r="A17" s="5" t="s">
        <v>29</v>
      </c>
      <c r="B17" s="6">
        <f>+H17-G17-F17-E17-D17-C17</f>
        <v>1299</v>
      </c>
      <c r="C17" s="6">
        <v>2</v>
      </c>
      <c r="D17" s="6">
        <v>3</v>
      </c>
      <c r="E17" s="6">
        <v>2</v>
      </c>
      <c r="F17" s="6">
        <v>1</v>
      </c>
      <c r="G17" s="6">
        <v>27</v>
      </c>
      <c r="H17" s="6">
        <f>1052+282</f>
        <v>1334</v>
      </c>
      <c r="I17" s="7">
        <v>0</v>
      </c>
      <c r="J17" s="6">
        <f>+H17-L17</f>
        <v>1311</v>
      </c>
      <c r="K17" s="6">
        <v>0</v>
      </c>
      <c r="L17" s="7">
        <v>23</v>
      </c>
      <c r="M17" s="8">
        <f>+(J17)/(I17+J17+K17+L17)</f>
        <v>0.98275862068965514</v>
      </c>
    </row>
    <row r="18" spans="1:13" ht="15.75" customHeight="1" thickBot="1" x14ac:dyDescent="0.3">
      <c r="A18" s="5" t="s">
        <v>30</v>
      </c>
      <c r="B18" s="6">
        <v>5</v>
      </c>
      <c r="C18" s="6">
        <v>1</v>
      </c>
      <c r="D18" s="6">
        <v>0</v>
      </c>
      <c r="E18" s="6">
        <v>0</v>
      </c>
      <c r="F18" s="6">
        <v>0</v>
      </c>
      <c r="G18" s="6">
        <v>0</v>
      </c>
      <c r="H18" s="6">
        <v>6</v>
      </c>
      <c r="I18" s="7">
        <v>0</v>
      </c>
      <c r="J18" s="6">
        <v>1</v>
      </c>
      <c r="K18" s="6">
        <v>0</v>
      </c>
      <c r="L18" s="7">
        <v>0</v>
      </c>
      <c r="M18" s="8">
        <v>1</v>
      </c>
    </row>
    <row r="19" spans="1:13" ht="15.75" customHeight="1" thickBot="1" x14ac:dyDescent="0.3">
      <c r="A19" s="5" t="s">
        <v>31</v>
      </c>
      <c r="B19" s="6">
        <v>956</v>
      </c>
      <c r="C19" s="6">
        <v>11</v>
      </c>
      <c r="D19" s="6">
        <v>0</v>
      </c>
      <c r="E19" s="6">
        <v>0</v>
      </c>
      <c r="F19" s="6">
        <v>0</v>
      </c>
      <c r="G19" s="6">
        <v>2</v>
      </c>
      <c r="H19" s="6">
        <v>969</v>
      </c>
      <c r="I19" s="7">
        <v>0</v>
      </c>
      <c r="J19" s="6">
        <v>483</v>
      </c>
      <c r="K19" s="6">
        <v>0</v>
      </c>
      <c r="L19" s="7">
        <v>9</v>
      </c>
      <c r="M19" s="8">
        <v>0.96740000000000004</v>
      </c>
    </row>
    <row r="20" spans="1:13" ht="15.75" customHeight="1" thickBot="1" x14ac:dyDescent="0.3">
      <c r="A20" s="5" t="s">
        <v>32</v>
      </c>
      <c r="B20" s="6">
        <v>0</v>
      </c>
      <c r="C20" s="6">
        <v>0</v>
      </c>
      <c r="D20" s="6">
        <v>0</v>
      </c>
      <c r="E20" s="6">
        <v>0</v>
      </c>
      <c r="F20" s="6">
        <v>0</v>
      </c>
      <c r="G20" s="6">
        <v>0</v>
      </c>
      <c r="H20" s="6">
        <v>0</v>
      </c>
      <c r="I20" s="7">
        <v>0</v>
      </c>
      <c r="J20" s="6">
        <v>0</v>
      </c>
      <c r="K20" s="6">
        <v>0</v>
      </c>
      <c r="L20" s="7">
        <v>0</v>
      </c>
      <c r="M20" s="8">
        <v>0</v>
      </c>
    </row>
    <row r="21" spans="1:13" ht="15.75" customHeight="1" thickBot="1" x14ac:dyDescent="0.3">
      <c r="A21" s="5" t="s">
        <v>33</v>
      </c>
      <c r="B21" s="6">
        <v>0</v>
      </c>
      <c r="C21" s="6">
        <v>0</v>
      </c>
      <c r="D21" s="6">
        <v>0</v>
      </c>
      <c r="E21" s="6">
        <v>0</v>
      </c>
      <c r="F21" s="6">
        <v>0</v>
      </c>
      <c r="G21" s="6">
        <v>0</v>
      </c>
      <c r="H21" s="6">
        <v>0</v>
      </c>
      <c r="I21" s="7">
        <v>0</v>
      </c>
      <c r="J21" s="6">
        <v>0</v>
      </c>
      <c r="K21" s="6">
        <v>0</v>
      </c>
      <c r="L21" s="7">
        <v>0</v>
      </c>
      <c r="M21" s="8">
        <v>0</v>
      </c>
    </row>
    <row r="22" spans="1:13" ht="15.75" customHeight="1" thickBot="1" x14ac:dyDescent="0.3">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SUM(B4:B21)</f>
        <v>5455</v>
      </c>
      <c r="C24" s="3">
        <f>SUM(C4:C21)</f>
        <v>51</v>
      </c>
      <c r="D24" s="3">
        <f>SUM(D4:D21)</f>
        <v>12</v>
      </c>
      <c r="E24" s="3">
        <f>SUM(E4:E21)</f>
        <v>4</v>
      </c>
      <c r="F24" s="3">
        <f>SUM(F4:F21)</f>
        <v>29</v>
      </c>
      <c r="G24" s="3">
        <f>SUM(G4:G21)</f>
        <v>67</v>
      </c>
      <c r="H24" s="3">
        <f>SUM(H4:H23)</f>
        <v>5618</v>
      </c>
      <c r="I24" s="3">
        <f>SUM(I4:I23)</f>
        <v>102</v>
      </c>
      <c r="J24" s="3">
        <f>SUM(J4:J23)</f>
        <v>3539</v>
      </c>
      <c r="K24" s="3">
        <f>SUM(K4:K23)</f>
        <v>0</v>
      </c>
      <c r="L24" s="3">
        <f>SUM(L4:L23)</f>
        <v>42</v>
      </c>
      <c r="M24" s="9">
        <f>AVERAGEIF(M4:M23,"&lt;&gt;-",M4:M23)</f>
        <v>0.80889728937278305</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2025-02-10T16:11:05Z</dcterms:modified>
  <cp:category/>
</cp:coreProperties>
</file>